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020" windowWidth="20520" windowHeight="4070" tabRatio="674" activeTab="0"/>
  </bookViews>
  <sheets>
    <sheet name="Presence of Product with SVHC" sheetId="1" r:id="rId1"/>
    <sheet name="List of SVHC Products" sheetId="2" r:id="rId2"/>
    <sheet name="List of SVHC Products (sample)" sheetId="3" r:id="rId3"/>
  </sheets>
  <externalReferences>
    <externalReference r:id="rId6"/>
  </externalReferences>
  <definedNames>
    <definedName name="_xlnm.Print_Area" localSheetId="1">'List of SVHC Products'!$B$1:$O$45</definedName>
    <definedName name="_xlnm.Print_Area" localSheetId="2">'List of SVHC Products (sample)'!$B$1:$O$45</definedName>
    <definedName name="_xlnm.Print_Area" localSheetId="0">'Presence of Product with SVHC'!$B$1:$J$41</definedName>
    <definedName name="構成名">#REF!</definedName>
    <definedName name="材質参照">'[1]Lookup_table'!$B$3:$C$140</definedName>
    <definedName name="材質名">#REF!</definedName>
  </definedNames>
  <calcPr fullCalcOnLoad="1"/>
</workbook>
</file>

<file path=xl/sharedStrings.xml><?xml version="1.0" encoding="utf-8"?>
<sst xmlns="http://schemas.openxmlformats.org/spreadsheetml/2006/main" count="547" uniqueCount="276">
  <si>
    <t>Anthracene</t>
  </si>
  <si>
    <t>4,4'- Diaminodiphenylmethane</t>
  </si>
  <si>
    <t>Dibutyl phthalate</t>
  </si>
  <si>
    <t>Cobalt dichloride</t>
  </si>
  <si>
    <t>Diarsenic pentaoxide</t>
  </si>
  <si>
    <t>Diarsenic trioxide</t>
  </si>
  <si>
    <t>Bis (2-ethyl(hexyl)phthalate) (DEHP)</t>
  </si>
  <si>
    <t>Alkanes, C10-13, chloro (Short Chain Chlorinated Paraffins)</t>
  </si>
  <si>
    <t>Bis(tributyltin)oxide</t>
  </si>
  <si>
    <t>Lead hydrogen arsenate</t>
  </si>
  <si>
    <t>Triethyl arsenate</t>
  </si>
  <si>
    <t>Benzyl butyl phthalate</t>
  </si>
  <si>
    <t>120-12-7</t>
  </si>
  <si>
    <t>101-77-9</t>
  </si>
  <si>
    <t>84-74-2</t>
  </si>
  <si>
    <t>7646-79-9</t>
  </si>
  <si>
    <t>1303-28-2</t>
  </si>
  <si>
    <t>1327-53-3</t>
  </si>
  <si>
    <t>81-15-2</t>
  </si>
  <si>
    <t>117-81-7</t>
  </si>
  <si>
    <t>56-35-9</t>
  </si>
  <si>
    <t>7784-40-9</t>
  </si>
  <si>
    <t>15606-95-8</t>
  </si>
  <si>
    <t>85-68-7</t>
  </si>
  <si>
    <t>1)</t>
  </si>
  <si>
    <t>2)</t>
  </si>
  <si>
    <t>3)</t>
  </si>
  <si>
    <t>4)</t>
  </si>
  <si>
    <t>5)</t>
  </si>
  <si>
    <t>6)</t>
  </si>
  <si>
    <t>7)</t>
  </si>
  <si>
    <t>8)</t>
  </si>
  <si>
    <t>No.</t>
  </si>
  <si>
    <t>CAS No.</t>
  </si>
  <si>
    <t>Sodium dichromate</t>
  </si>
  <si>
    <t>5-tert-butyl-2,4,6-trinitro-m-xylene(musk xylene)</t>
  </si>
  <si>
    <t>Hexabromocyclododecane (HBCDD) and all major diastereoisomers identified (α – HBCDD, β-HBCDD, γ-HBCDD)</t>
  </si>
  <si>
    <t>85535-84-8</t>
  </si>
  <si>
    <t>2,4-Dinitrotoluene</t>
  </si>
  <si>
    <t>121-14-2</t>
  </si>
  <si>
    <t>Anthracene oil</t>
  </si>
  <si>
    <t>90640-80-5</t>
  </si>
  <si>
    <t>Anthracene oil, anthracene paste, distn. Lights</t>
  </si>
  <si>
    <t>91995-17-4</t>
  </si>
  <si>
    <t>Anthracene oil, anthracene paste, anthracene fraction</t>
  </si>
  <si>
    <t>91995-15-2</t>
  </si>
  <si>
    <t>Anthracene oil, anthracene-low</t>
  </si>
  <si>
    <t>90640-82-7</t>
  </si>
  <si>
    <t>Anthracene oil, anthracene paste</t>
  </si>
  <si>
    <t>90640-81-6</t>
  </si>
  <si>
    <t>Diisobutyl phthalate</t>
  </si>
  <si>
    <t>84-69-5</t>
  </si>
  <si>
    <t>Aluminosilicate, Refractory Ceramic Fibres</t>
  </si>
  <si>
    <t>Zirconia Aluminosilicate, Refractory Ceramic Fibres</t>
  </si>
  <si>
    <t>Lead chromate</t>
  </si>
  <si>
    <t>7758-97-6</t>
  </si>
  <si>
    <t>Lead chromate molybdate sulfate red (C.I. Pigment Red 104)</t>
  </si>
  <si>
    <t>12656-85-8</t>
  </si>
  <si>
    <t>Lead sulfochromate yellow (C.I. Pigment Yellow 34)</t>
  </si>
  <si>
    <t>1344-37-2</t>
  </si>
  <si>
    <t>Acrylamide</t>
  </si>
  <si>
    <t>79-06-1</t>
  </si>
  <si>
    <t>Tris(2-chloroethyl)phosphate</t>
  </si>
  <si>
    <t>115-96-8</t>
  </si>
  <si>
    <t>Coal tar pitch, high temperature</t>
  </si>
  <si>
    <t>65996-93-2</t>
  </si>
  <si>
    <t>7789-12-0,
10588-01-9</t>
  </si>
  <si>
    <t>25637-99-4, 3194-55-6
(134237-51-7, 134237-50-6, 134237-52-8)</t>
  </si>
  <si>
    <t xml:space="preserve"> Trichloroethylene  </t>
  </si>
  <si>
    <t xml:space="preserve"> 79-01-6  </t>
  </si>
  <si>
    <t xml:space="preserve"> Boric acid  </t>
  </si>
  <si>
    <t xml:space="preserve"> 10043-35-3 11113-50-1  </t>
  </si>
  <si>
    <t xml:space="preserve"> Disodium tetraborate, anhydrous  </t>
  </si>
  <si>
    <t xml:space="preserve"> Tetraboron disodium heptaoxide, hydrate  </t>
  </si>
  <si>
    <t xml:space="preserve"> 12267-73-1  </t>
  </si>
  <si>
    <t xml:space="preserve"> Sodium chromate  </t>
  </si>
  <si>
    <t xml:space="preserve"> 7775-11-3  </t>
  </si>
  <si>
    <t xml:space="preserve"> Potassium chromate  </t>
  </si>
  <si>
    <t xml:space="preserve"> 7789-00-6  </t>
  </si>
  <si>
    <t xml:space="preserve"> Ammonium dichromate  </t>
  </si>
  <si>
    <t xml:space="preserve"> 7789-09-5  </t>
  </si>
  <si>
    <t xml:space="preserve"> Potassium dichromate  </t>
  </si>
  <si>
    <t xml:space="preserve"> 7778-50-9  </t>
  </si>
  <si>
    <t>Cobalt(II) sulphate</t>
  </si>
  <si>
    <t>10124-43-3</t>
  </si>
  <si>
    <t>Cobalt(II) dinitrate</t>
  </si>
  <si>
    <t>10141-05-6</t>
  </si>
  <si>
    <t>Cobalt(II) carbonate</t>
  </si>
  <si>
    <t>513-79-1</t>
  </si>
  <si>
    <t>Cobalt(II) diacetate</t>
  </si>
  <si>
    <t>71-48-7</t>
  </si>
  <si>
    <t>2-Methoxyethanol</t>
  </si>
  <si>
    <t>109-86-4</t>
  </si>
  <si>
    <t>2-Ethoxyethanol</t>
  </si>
  <si>
    <t>110-80-5</t>
  </si>
  <si>
    <t>Chromium trioxide</t>
  </si>
  <si>
    <t>1333-82-0</t>
  </si>
  <si>
    <t>Acids generated from chromium trioxide and their oligomers.
Group containing:
  - Chromic acid
  - Dichromic acid
  - Oligomers of chromic acid and dichromic acid</t>
  </si>
  <si>
    <t xml:space="preserve">
7738-94-5,
13530-68-2,
-</t>
  </si>
  <si>
    <t>No.</t>
  </si>
  <si>
    <t xml:space="preserve"> </t>
  </si>
  <si>
    <t>N</t>
  </si>
  <si>
    <t>7789-12-0,
10588-01-9</t>
  </si>
  <si>
    <t>25637-99-4, 3194-55-6
(134237-51-7, 134237-50-6, 134237-52-8)</t>
  </si>
  <si>
    <t xml:space="preserve"> 1303-96-4 1330-43-4 12179-04-3  </t>
  </si>
  <si>
    <t>Cobalt(II) sulphate</t>
  </si>
  <si>
    <t>10124-43-3</t>
  </si>
  <si>
    <t>Cobalt(II) dinitrate</t>
  </si>
  <si>
    <t>10141-05-6</t>
  </si>
  <si>
    <t>Cobalt(II) carbonate</t>
  </si>
  <si>
    <t>513-79-1</t>
  </si>
  <si>
    <t>Cobalt(II) diacetate</t>
  </si>
  <si>
    <t>71-48-7</t>
  </si>
  <si>
    <t>2-Methoxyethanol</t>
  </si>
  <si>
    <t>109-86-4</t>
  </si>
  <si>
    <t>2-Ethoxyethanol</t>
  </si>
  <si>
    <t>110-80-5</t>
  </si>
  <si>
    <t>Chromium trioxide</t>
  </si>
  <si>
    <t>1333-82-0</t>
  </si>
  <si>
    <t>Acids generated from chromium trioxide and their oligomers.
Group containing:
  - Chromic acid
  - Dichromic acid
  - Oligomers of chromic acid and dichromic acid</t>
  </si>
  <si>
    <t xml:space="preserve">
7738-94-5,
13530-68-2,
-</t>
  </si>
  <si>
    <t>2)</t>
  </si>
  <si>
    <t>2-ethoxyethyl acetate</t>
  </si>
  <si>
    <t>111-15-9</t>
  </si>
  <si>
    <t>Strontium chromate</t>
  </si>
  <si>
    <t>7789-06-2</t>
  </si>
  <si>
    <t>1,2-Benzenedicarboxylic acid, di-C7-11-branched and linear alkyl esters (DHNUP)</t>
  </si>
  <si>
    <t>68515-42-4</t>
  </si>
  <si>
    <t>Hydrazine</t>
  </si>
  <si>
    <t>302-01-2
7803-57-8</t>
  </si>
  <si>
    <t>1-methyl-2-pyrrolidone</t>
  </si>
  <si>
    <t>872-50-4</t>
  </si>
  <si>
    <t>1,2,3-trichloropropane</t>
  </si>
  <si>
    <t>96-18-4</t>
  </si>
  <si>
    <t>1,2-Benzenedicarboxylic acid, di-C6-8-branched alkyl esters, C7-rich (DIHP)</t>
  </si>
  <si>
    <t> 71888-89-6</t>
  </si>
  <si>
    <t>HDD*******</t>
  </si>
  <si>
    <t>5P2Z****P***</t>
  </si>
  <si>
    <t>E00****P01</t>
  </si>
  <si>
    <t>(1) Supplier Information</t>
  </si>
  <si>
    <t>E-mail address</t>
  </si>
  <si>
    <t>Telephone</t>
  </si>
  <si>
    <t>Company name</t>
  </si>
  <si>
    <t>Supplier code</t>
  </si>
  <si>
    <t>Department</t>
  </si>
  <si>
    <t>Response date</t>
  </si>
  <si>
    <t>Your name</t>
  </si>
  <si>
    <t xml:space="preserve">      Proceed to (3)</t>
  </si>
  <si>
    <t>Product name</t>
  </si>
  <si>
    <t>Product weight</t>
  </si>
  <si>
    <t>Number and substance name of SVHC (for all SVHCs included in the product)</t>
  </si>
  <si>
    <t>Select one of the following reply methods.</t>
  </si>
  <si>
    <r>
      <rPr>
        <sz val="8"/>
        <rFont val="ＭＳ Ｐゴシック"/>
        <family val="3"/>
      </rPr>
      <t>物質名（英名）</t>
    </r>
  </si>
  <si>
    <r>
      <rPr>
        <sz val="8"/>
        <rFont val="ＭＳ Ｐゴシック"/>
        <family val="3"/>
      </rPr>
      <t>　物質名（和名）</t>
    </r>
  </si>
  <si>
    <r>
      <rPr>
        <sz val="8"/>
        <rFont val="ＭＳ Ｐゴシック"/>
        <family val="3"/>
      </rPr>
      <t>アントラセン</t>
    </r>
  </si>
  <si>
    <r>
      <rPr>
        <sz val="8"/>
        <rFont val="ＭＳ Ｐゴシック"/>
        <family val="3"/>
      </rPr>
      <t>４，４</t>
    </r>
    <r>
      <rPr>
        <sz val="8"/>
        <rFont val="Arial"/>
        <family val="2"/>
      </rPr>
      <t>’</t>
    </r>
    <r>
      <rPr>
        <sz val="8"/>
        <rFont val="ＭＳ Ｐゴシック"/>
        <family val="3"/>
      </rPr>
      <t>－メチレンジアニリン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（４，４</t>
    </r>
    <r>
      <rPr>
        <sz val="8"/>
        <rFont val="Arial"/>
        <family val="2"/>
      </rPr>
      <t>’</t>
    </r>
    <r>
      <rPr>
        <sz val="8"/>
        <rFont val="ＭＳ Ｐゴシック"/>
        <family val="3"/>
      </rPr>
      <t>－ジアミノジフェニルメタン）</t>
    </r>
  </si>
  <si>
    <r>
      <rPr>
        <sz val="8"/>
        <rFont val="ＭＳ Ｐゴシック"/>
        <family val="3"/>
      </rPr>
      <t>フタル酸ジブチル（ＤＢＰ）</t>
    </r>
  </si>
  <si>
    <r>
      <rPr>
        <sz val="8"/>
        <rFont val="ＭＳ Ｐゴシック"/>
        <family val="3"/>
      </rPr>
      <t>二塩化コバルト</t>
    </r>
  </si>
  <si>
    <r>
      <rPr>
        <sz val="8"/>
        <rFont val="ＭＳ Ｐゴシック"/>
        <family val="3"/>
      </rPr>
      <t>五酸化二ヒ素</t>
    </r>
  </si>
  <si>
    <r>
      <rPr>
        <sz val="8"/>
        <rFont val="ＭＳ Ｐゴシック"/>
        <family val="3"/>
      </rPr>
      <t>三酸化二ヒ素</t>
    </r>
  </si>
  <si>
    <r>
      <rPr>
        <sz val="8"/>
        <rFont val="ＭＳ Ｐゴシック"/>
        <family val="3"/>
      </rPr>
      <t>二クロム酸ナトリウム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二水和物、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無水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二クロム酸ナトリウム</t>
    </r>
  </si>
  <si>
    <r>
      <rPr>
        <sz val="8"/>
        <rFont val="ＭＳ Ｐゴシック"/>
        <family val="3"/>
      </rPr>
      <t>２，４，６－トリニトロ－５－ｔ－ブチル－１，３－キシレン（ムスクキシレン）</t>
    </r>
    <r>
      <rPr>
        <sz val="8"/>
        <rFont val="Arial"/>
        <family val="2"/>
      </rPr>
      <t xml:space="preserve"> </t>
    </r>
  </si>
  <si>
    <r>
      <rPr>
        <sz val="8"/>
        <rFont val="ＭＳ Ｐゴシック"/>
        <family val="3"/>
      </rPr>
      <t>フタル酸ビス（２－エチルヘキシル）（ＤＥＨＰ）</t>
    </r>
  </si>
  <si>
    <r>
      <rPr>
        <sz val="8"/>
        <rFont val="ＭＳ Ｐゴシック"/>
        <family val="3"/>
      </rPr>
      <t>ヘキサブロモシクロドデカン（ＨＢＣＤＤ）</t>
    </r>
  </si>
  <si>
    <r>
      <rPr>
        <sz val="8"/>
        <rFont val="ＭＳ Ｐゴシック"/>
        <family val="3"/>
      </rPr>
      <t>短鎖型塩素化パラフィン（Ｃ１０－１３）</t>
    </r>
  </si>
  <si>
    <r>
      <rPr>
        <sz val="8"/>
        <rFont val="ＭＳ Ｐゴシック"/>
        <family val="3"/>
      </rPr>
      <t>ビス（トリブチルスズ）＝オキシド</t>
    </r>
  </si>
  <si>
    <r>
      <rPr>
        <sz val="8"/>
        <rFont val="ＭＳ Ｐゴシック"/>
        <family val="3"/>
      </rPr>
      <t>ヒ酸鉛</t>
    </r>
  </si>
  <si>
    <r>
      <rPr>
        <sz val="8"/>
        <rFont val="ＭＳ Ｐゴシック"/>
        <family val="3"/>
      </rPr>
      <t>フタル酸ブチルベンジル（ＢＢＰ）</t>
    </r>
  </si>
  <si>
    <r>
      <rPr>
        <sz val="8"/>
        <rFont val="ＭＳ Ｐゴシック"/>
        <family val="3"/>
      </rPr>
      <t>ヒ酸トリエチル</t>
    </r>
  </si>
  <si>
    <r>
      <t>2,4-</t>
    </r>
    <r>
      <rPr>
        <sz val="8"/>
        <rFont val="ＭＳ Ｐゴシック"/>
        <family val="3"/>
      </rPr>
      <t>ジニトロトルエン</t>
    </r>
  </si>
  <si>
    <r>
      <rPr>
        <sz val="8"/>
        <rFont val="ＭＳ Ｐゴシック"/>
        <family val="3"/>
      </rPr>
      <t>アントラセン油</t>
    </r>
  </si>
  <si>
    <r>
      <rPr>
        <sz val="8"/>
        <rFont val="ＭＳ Ｐゴシック"/>
        <family val="3"/>
      </rPr>
      <t>アントラセン油、アントラセンペースト、アントラセン軽留分</t>
    </r>
  </si>
  <si>
    <r>
      <rPr>
        <sz val="8"/>
        <rFont val="ＭＳ Ｐゴシック"/>
        <family val="3"/>
      </rPr>
      <t>アントラセン油、アントラセンペースト、アントラセン留分</t>
    </r>
  </si>
  <si>
    <r>
      <rPr>
        <sz val="8"/>
        <rFont val="ＭＳ Ｐゴシック"/>
        <family val="3"/>
      </rPr>
      <t>アントラセン油、アントラセンペースト、アントラセン低温留分</t>
    </r>
  </si>
  <si>
    <r>
      <rPr>
        <sz val="8"/>
        <rFont val="ＭＳ Ｐゴシック"/>
        <family val="3"/>
      </rPr>
      <t>アントラセン油、アントラセンペースト</t>
    </r>
  </si>
  <si>
    <r>
      <rPr>
        <sz val="8"/>
        <rFont val="ＭＳ Ｐゴシック"/>
        <family val="3"/>
      </rPr>
      <t>ジイソブチルフタレート</t>
    </r>
    <r>
      <rPr>
        <sz val="8"/>
        <rFont val="Arial"/>
        <family val="2"/>
      </rPr>
      <t>(DIBP)</t>
    </r>
  </si>
  <si>
    <r>
      <rPr>
        <sz val="8"/>
        <rFont val="ＭＳ Ｐゴシック"/>
        <family val="3"/>
      </rPr>
      <t>アルミノシリケート、耐火性セラミック繊維</t>
    </r>
  </si>
  <si>
    <r>
      <rPr>
        <sz val="8"/>
        <rFont val="ＭＳ Ｐゴシック"/>
        <family val="3"/>
      </rPr>
      <t>ジルコニアアルミノシリケート、耐火性セラミック繊維</t>
    </r>
  </si>
  <si>
    <r>
      <rPr>
        <sz val="8"/>
        <rFont val="ＭＳ Ｐゴシック"/>
        <family val="3"/>
      </rPr>
      <t>クロム酸鉛</t>
    </r>
  </si>
  <si>
    <r>
      <rPr>
        <sz val="8"/>
        <rFont val="ＭＳ Ｐゴシック"/>
        <family val="3"/>
      </rPr>
      <t>硫酸モリブデン酸クロム酸鉛（モリブデン赤、</t>
    </r>
    <r>
      <rPr>
        <sz val="8"/>
        <rFont val="Arial"/>
        <family val="2"/>
      </rPr>
      <t>C.I.</t>
    </r>
    <r>
      <rPr>
        <sz val="8"/>
        <rFont val="ＭＳ Ｐゴシック"/>
        <family val="3"/>
      </rPr>
      <t>ピグメントレッド</t>
    </r>
    <r>
      <rPr>
        <sz val="8"/>
        <rFont val="Arial"/>
        <family val="2"/>
      </rPr>
      <t>104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</si>
  <si>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黄鉛（</t>
    </r>
    <r>
      <rPr>
        <sz val="8"/>
        <rFont val="Arial"/>
        <family val="2"/>
      </rPr>
      <t>C.I.</t>
    </r>
    <r>
      <rPr>
        <sz val="8"/>
        <rFont val="ＭＳ Ｐゴシック"/>
        <family val="3"/>
      </rPr>
      <t>ピグメントイエロー</t>
    </r>
    <r>
      <rPr>
        <sz val="8"/>
        <rFont val="Arial"/>
        <family val="2"/>
      </rPr>
      <t>34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</si>
  <si>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アクリルアミド</t>
    </r>
  </si>
  <si>
    <r>
      <rPr>
        <sz val="8"/>
        <rFont val="ＭＳ Ｐゴシック"/>
        <family val="3"/>
      </rPr>
      <t>リン酸トリス</t>
    </r>
    <r>
      <rPr>
        <sz val="8"/>
        <rFont val="Arial"/>
        <family val="2"/>
      </rPr>
      <t>(2-</t>
    </r>
    <r>
      <rPr>
        <sz val="8"/>
        <rFont val="ＭＳ Ｐゴシック"/>
        <family val="3"/>
      </rPr>
      <t>クロロエチル</t>
    </r>
    <r>
      <rPr>
        <sz val="8"/>
        <rFont val="Arial"/>
        <family val="2"/>
      </rPr>
      <t>)</t>
    </r>
  </si>
  <si>
    <r>
      <rPr>
        <sz val="8"/>
        <rFont val="ＭＳ Ｐゴシック"/>
        <family val="3"/>
      </rPr>
      <t>高温コールタールピッチ</t>
    </r>
  </si>
  <si>
    <r>
      <rPr>
        <sz val="8"/>
        <rFont val="ＭＳ Ｐゴシック"/>
        <family val="3"/>
      </rPr>
      <t>トリクロロエチレン、トリクレン</t>
    </r>
  </si>
  <si>
    <r>
      <rPr>
        <sz val="8"/>
        <rFont val="ＭＳ Ｐゴシック"/>
        <family val="3"/>
      </rPr>
      <t>ホウ酸</t>
    </r>
  </si>
  <si>
    <r>
      <rPr>
        <sz val="8"/>
        <rFont val="ＭＳ Ｐゴシック"/>
        <family val="3"/>
      </rPr>
      <t>無水四ホウ酸二ナトリウム、四ホウ酸二ナトリウム五水和物、四ホウ酸二ナトリウム十水和物</t>
    </r>
  </si>
  <si>
    <r>
      <rPr>
        <sz val="8"/>
        <rFont val="ＭＳ Ｐゴシック"/>
        <family val="3"/>
      </rPr>
      <t>四ホウ酸二ナトリウム</t>
    </r>
  </si>
  <si>
    <r>
      <rPr>
        <sz val="8"/>
        <rFont val="ＭＳ Ｐゴシック"/>
        <family val="3"/>
      </rPr>
      <t>クロム酸ナトリウム</t>
    </r>
  </si>
  <si>
    <r>
      <rPr>
        <sz val="8"/>
        <rFont val="ＭＳ Ｐゴシック"/>
        <family val="3"/>
      </rPr>
      <t>クロム酸カリウム</t>
    </r>
  </si>
  <si>
    <r>
      <rPr>
        <sz val="8"/>
        <rFont val="ＭＳ Ｐゴシック"/>
        <family val="3"/>
      </rPr>
      <t>二クロム酸アンモニウム、重クロム酸アンモニウム</t>
    </r>
  </si>
  <si>
    <r>
      <rPr>
        <sz val="8"/>
        <rFont val="ＭＳ Ｐゴシック"/>
        <family val="3"/>
      </rPr>
      <t>二クロム酸カリウム、重クロム酸カリウム</t>
    </r>
  </si>
  <si>
    <r>
      <rPr>
        <sz val="8"/>
        <rFont val="ＭＳ Ｐゴシック"/>
        <family val="3"/>
      </rPr>
      <t>硫酸コバルト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</si>
  <si>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硝酸コバルト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</si>
  <si>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炭酸コバルト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</si>
  <si>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酢酸コバルト</t>
    </r>
    <r>
      <rPr>
        <sz val="8"/>
        <rFont val="Arial"/>
        <family val="2"/>
      </rPr>
      <t>(II)</t>
    </r>
  </si>
  <si>
    <r>
      <t>2-</t>
    </r>
    <r>
      <rPr>
        <sz val="8"/>
        <rFont val="ＭＳ Ｐゴシック"/>
        <family val="3"/>
      </rPr>
      <t>メトキシエタノール</t>
    </r>
  </si>
  <si>
    <r>
      <t>2-</t>
    </r>
    <r>
      <rPr>
        <sz val="8"/>
        <rFont val="ＭＳ Ｐゴシック"/>
        <family val="3"/>
      </rPr>
      <t>エトキシエタノール</t>
    </r>
  </si>
  <si>
    <r>
      <rPr>
        <sz val="8"/>
        <rFont val="ＭＳ Ｐゴシック"/>
        <family val="3"/>
      </rPr>
      <t>三酸化クロム</t>
    </r>
  </si>
  <si>
    <r>
      <rPr>
        <sz val="8"/>
        <rFont val="ＭＳ Ｐゴシック"/>
        <family val="3"/>
      </rPr>
      <t xml:space="preserve">三酸化クロムおよびそのオリゴマーから生成される酸。下記を含む：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 xml:space="preserve">・クロム酸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>・ニクロム酸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 xml:space="preserve">（重クロム酸）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>・クロム酸、ニクロム酸のオリゴマー</t>
    </r>
  </si>
  <si>
    <r>
      <rPr>
        <sz val="8"/>
        <rFont val="ＭＳ Ｐゴシック"/>
        <family val="3"/>
      </rPr>
      <t xml:space="preserve">２－エトキシエチル＝アセタート
</t>
    </r>
    <r>
      <rPr>
        <sz val="8"/>
        <rFont val="Arial"/>
        <family val="2"/>
      </rPr>
      <t>(</t>
    </r>
    <r>
      <rPr>
        <sz val="8"/>
        <rFont val="ＭＳ Ｐゴシック"/>
        <family val="3"/>
      </rPr>
      <t>酢酸</t>
    </r>
    <r>
      <rPr>
        <sz val="8"/>
        <rFont val="Arial"/>
        <family val="2"/>
      </rPr>
      <t>2-</t>
    </r>
    <r>
      <rPr>
        <sz val="8"/>
        <rFont val="ＭＳ Ｐゴシック"/>
        <family val="3"/>
      </rPr>
      <t>エトキシエチル</t>
    </r>
    <r>
      <rPr>
        <sz val="8"/>
        <rFont val="Arial"/>
        <family val="2"/>
      </rPr>
      <t>)</t>
    </r>
  </si>
  <si>
    <r>
      <rPr>
        <sz val="8"/>
        <rFont val="ＭＳ Ｐゴシック"/>
        <family val="3"/>
      </rPr>
      <t xml:space="preserve">クロム酸ストロンチウム
</t>
    </r>
  </si>
  <si>
    <r>
      <t>1,2-</t>
    </r>
    <r>
      <rPr>
        <sz val="8"/>
        <rFont val="ＭＳ Ｐゴシック"/>
        <family val="3"/>
      </rPr>
      <t>ベンゼンジカルボン酸、
炭素数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</t>
    </r>
    <r>
      <rPr>
        <sz val="8"/>
        <rFont val="ＭＳ Ｐゴシック"/>
        <family val="3"/>
      </rPr>
      <t>の分岐および直鎖アルキルエステル類</t>
    </r>
    <r>
      <rPr>
        <sz val="8"/>
        <rFont val="Arial"/>
        <family val="2"/>
      </rPr>
      <t xml:space="preserve"> (DHNUP)</t>
    </r>
  </si>
  <si>
    <r>
      <rPr>
        <sz val="8"/>
        <rFont val="ＭＳ Ｐゴシック"/>
        <family val="3"/>
      </rPr>
      <t>ヒドラジン</t>
    </r>
  </si>
  <si>
    <r>
      <t>1-</t>
    </r>
    <r>
      <rPr>
        <sz val="8"/>
        <rFont val="ＭＳ Ｐゴシック"/>
        <family val="3"/>
      </rPr>
      <t>メチル</t>
    </r>
    <r>
      <rPr>
        <sz val="8"/>
        <rFont val="Arial"/>
        <family val="2"/>
      </rPr>
      <t>-2-</t>
    </r>
    <r>
      <rPr>
        <sz val="8"/>
        <rFont val="ＭＳ Ｐゴシック"/>
        <family val="3"/>
      </rPr>
      <t>ピロリドン</t>
    </r>
  </si>
  <si>
    <r>
      <rPr>
        <sz val="8"/>
        <rFont val="ＭＳ Ｐゴシック"/>
        <family val="3"/>
      </rPr>
      <t>１，２，３－トリクロロプロパン</t>
    </r>
  </si>
  <si>
    <r>
      <t>1,2-</t>
    </r>
    <r>
      <rPr>
        <sz val="8"/>
        <rFont val="ＭＳ Ｐゴシック"/>
        <family val="3"/>
      </rPr>
      <t>ベンゼンジカルボン酸、
炭素数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の側鎖炭化水素を主成分とする
炭素数</t>
    </r>
    <r>
      <rPr>
        <sz val="8"/>
        <rFont val="Arial"/>
        <family val="2"/>
      </rPr>
      <t>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のフタル酸エステル類</t>
    </r>
    <r>
      <rPr>
        <sz val="8"/>
        <rFont val="Arial"/>
        <family val="2"/>
      </rPr>
      <t xml:space="preserve"> (DIHP)</t>
    </r>
  </si>
  <si>
    <r>
      <rPr>
        <sz val="9"/>
        <rFont val="ＭＳ Ｐゴシック"/>
        <family val="3"/>
      </rPr>
      <t>↓</t>
    </r>
    <r>
      <rPr>
        <sz val="9"/>
        <rFont val="Arial"/>
        <family val="2"/>
      </rPr>
      <t>Required</t>
    </r>
  </si>
  <si>
    <t>Product name</t>
  </si>
  <si>
    <r>
      <t>Weight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(</t>
    </r>
    <r>
      <rPr>
        <b/>
        <sz val="14"/>
        <color indexed="10"/>
        <rFont val="Arial"/>
        <family val="2"/>
      </rPr>
      <t>g</t>
    </r>
    <r>
      <rPr>
        <sz val="11"/>
        <rFont val="Arial"/>
        <family val="2"/>
      </rPr>
      <t>)</t>
    </r>
  </si>
  <si>
    <r>
      <t>SVHC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No.</t>
    </r>
  </si>
  <si>
    <t>Remarks</t>
  </si>
  <si>
    <r>
      <t>Page No.</t>
    </r>
    <r>
      <rPr>
        <sz val="11"/>
        <rFont val="Arial"/>
        <family val="2"/>
      </rPr>
      <t>:</t>
    </r>
  </si>
  <si>
    <r>
      <t>↓</t>
    </r>
    <r>
      <rPr>
        <sz val="9"/>
        <rFont val="Arial"/>
        <family val="2"/>
      </rPr>
      <t>Not required</t>
    </r>
  </si>
  <si>
    <t xml:space="preserve">  AC cable</t>
  </si>
  <si>
    <t xml:space="preserve">  AC adaptor</t>
  </si>
  <si>
    <t>Same as above</t>
  </si>
  <si>
    <t>PVC cable, plasticizer</t>
  </si>
  <si>
    <t xml:space="preserve"> External HDD device B</t>
  </si>
  <si>
    <t>(3) SVHC Information</t>
  </si>
  <si>
    <r>
      <rPr>
        <b/>
        <sz val="18"/>
        <rFont val="Arial"/>
        <family val="2"/>
      </rPr>
      <t>[Form 4-1]</t>
    </r>
    <r>
      <rPr>
        <b/>
        <sz val="18"/>
        <rFont val="ＭＳ Ｐゴシック"/>
        <family val="3"/>
      </rPr>
      <t>　</t>
    </r>
    <r>
      <rPr>
        <b/>
        <u val="single"/>
        <sz val="18"/>
        <rFont val="Arial"/>
        <family val="2"/>
      </rPr>
      <t>Report on the Presence of REACH SVHC</t>
    </r>
  </si>
  <si>
    <r>
      <rPr>
        <b/>
        <sz val="18"/>
        <rFont val="Arial"/>
        <family val="2"/>
      </rPr>
      <t xml:space="preserve">[Form 4-2]  </t>
    </r>
    <r>
      <rPr>
        <b/>
        <u val="single"/>
        <sz val="18"/>
        <rFont val="Arial"/>
        <family val="2"/>
      </rPr>
      <t>List of Products Containing REACH SVHC</t>
    </r>
  </si>
  <si>
    <t>(2) List of Products Containing SVHC</t>
  </si>
  <si>
    <r>
      <t>Concentration</t>
    </r>
    <r>
      <rPr>
        <sz val="8"/>
        <rFont val="ＭＳ Ｐゴシック"/>
        <family val="3"/>
      </rPr>
      <t xml:space="preserve">
</t>
    </r>
    <r>
      <rPr>
        <sz val="8"/>
        <rFont val="Arial"/>
        <family val="2"/>
      </rPr>
      <t>(wt%)</t>
    </r>
  </si>
  <si>
    <r>
      <t>↓</t>
    </r>
    <r>
      <rPr>
        <sz val="7"/>
        <rFont val="Arial"/>
        <family val="2"/>
      </rPr>
      <t>When contained amount is under investigation, please so state and enter the scheduled 
    answer date in Remarks.</t>
    </r>
  </si>
  <si>
    <t>Bis (2-ethylhexyl) phthalate 
(another name: diethylhexyl phthalate) (DEHP)</t>
  </si>
  <si>
    <t>(2) Presence of Products Containing SVHC</t>
  </si>
  <si>
    <t>Manufacturer parts code</t>
  </si>
  <si>
    <t xml:space="preserve">When SVHC is present in attached accessories or packaging materials, </t>
  </si>
  <si>
    <t>(2) List of Products Containing SVHC</t>
  </si>
  <si>
    <t>Select one of the following. Answer the presence of the substances specified in a separate sheet as "SVHC List".</t>
  </si>
  <si>
    <t>2. There is intentional inclusion or known inclusion in your products.</t>
  </si>
  <si>
    <t>Remarks</t>
  </si>
  <si>
    <t xml:space="preserve"> External HDD device A</t>
  </si>
  <si>
    <r>
      <t xml:space="preserve">   JAMP</t>
    </r>
    <r>
      <rPr>
        <sz val="11"/>
        <color indexed="40"/>
        <rFont val="Arial"/>
        <family val="2"/>
      </rPr>
      <t>:</t>
    </r>
    <r>
      <rPr>
        <sz val="11"/>
        <rFont val="Arial"/>
        <family val="2"/>
      </rPr>
      <t xml:space="preserve"> Joint Article Management Promotion-consortium, AIS</t>
    </r>
    <r>
      <rPr>
        <sz val="11"/>
        <color indexed="40"/>
        <rFont val="Arial"/>
        <family val="2"/>
      </rPr>
      <t>:</t>
    </r>
    <r>
      <rPr>
        <sz val="11"/>
        <rFont val="Arial"/>
        <family val="2"/>
      </rPr>
      <t xml:space="preserve"> Article Information Sheet</t>
    </r>
  </si>
  <si>
    <t>1. There is no intentional inclusion or known inclusion in any of your products.</t>
  </si>
  <si>
    <t>(No. 2 is selected initially by default.)</t>
  </si>
  <si>
    <t>* Intentional inclusion also applies to use in a manufacturing process whereby substances may be left residually in products.</t>
  </si>
  <si>
    <t>Please give the following information for each of the products containing SVHC.</t>
  </si>
  <si>
    <t>Amount of SVHC present (for all SVHCs included in the product)</t>
  </si>
  <si>
    <t>Part containing SVHC, and purpose of use (plasticizer, flame retardant, preservative, etc.)</t>
  </si>
  <si>
    <t>please give additional information on 4) to 8) above for the accessories and packaging materials.</t>
  </si>
  <si>
    <t>Examples of accessories: AC cables, AC adaptors, connection cables, media such as CDs, manuals, etc.</t>
  </si>
  <si>
    <t>Reply by "List of Products Containing SVHC" (Excel)</t>
  </si>
  <si>
    <t>Bis (2-ethylhexyl) phthalate 
(another name: diethylhexyl phthalate) (DEHP)</t>
  </si>
  <si>
    <r>
      <rPr>
        <sz val="8"/>
        <rFont val="Arial"/>
        <family val="2"/>
      </rPr>
      <t>Bis (2-ethylhexyl) phthalate 
(another name: diethylhexyl phthalate) (DEHP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</si>
  <si>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List all SVHCs present on a product basis. (Use as many lines as needed.) Enter the SVHC number [required], referring to the list at the following website. 
[For the name of the SVHC present: (e.g.) in the case of sodium chromate (a.k.a. sodium bichromate), you may enter only a.k.a., i.e. sodium bichromate.]</t>
    </r>
  </si>
  <si>
    <t>Example of accessories: AC cables, AC adaptors, connection cables, media such as CDs, manuals, etc.</t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</si>
  <si>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When SVHC is present in attached accessories or packaging materials, please give additional information on the accessories and packaging materials. Refer to example entries.</t>
    </r>
  </si>
  <si>
    <t>Manufacturer parts code,
or accessory name</t>
  </si>
  <si>
    <r>
      <t>Name of SVHC present</t>
    </r>
    <r>
      <rPr>
        <sz val="11"/>
        <rFont val="ＭＳ Ｐゴシック"/>
        <family val="3"/>
      </rPr>
      <t xml:space="preserve">
</t>
    </r>
  </si>
  <si>
    <r>
      <t>Amount present (</t>
    </r>
    <r>
      <rPr>
        <b/>
        <sz val="8"/>
        <color indexed="10"/>
        <rFont val="Arial"/>
        <family val="2"/>
      </rPr>
      <t>mg</t>
    </r>
    <r>
      <rPr>
        <sz val="8"/>
        <rFont val="Arial"/>
        <family val="2"/>
      </rPr>
      <t>)</t>
    </r>
  </si>
  <si>
    <t>Part containing SVHC and purpose of use (plasticizer, flame retardant, preservative, etc.)</t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</si>
  <si>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List all SVHCs present on a product basis. (Use as many lines as needed.) Enter the SVHC number [required], referring to the list at the following website. 
[For the name of the SVHC present: (e.g.) in the case of sodium chromate (a.k.a. sodium bichromate), you may enter only a.k.a., i.e. sodium bichromate.]</t>
    </r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</si>
  <si>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When SVHC is present in attached accessories or packaging materials, please give additional information on the accessories and packaging materials. Refer to example entries.</t>
    </r>
  </si>
  <si>
    <r>
      <t>Amount present</t>
    </r>
    <r>
      <rPr>
        <sz val="8"/>
        <color indexed="40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>mg</t>
    </r>
    <r>
      <rPr>
        <sz val="8"/>
        <rFont val="Arial"/>
        <family val="2"/>
      </rPr>
      <t>)</t>
    </r>
  </si>
  <si>
    <t>Part containing SVHC and purpose of use (plasticizer, flame retardant, preservative, etc.)</t>
  </si>
  <si>
    <t xml:space="preserve">           Survey complete</t>
  </si>
  <si>
    <t>T00000</t>
  </si>
  <si>
    <r>
      <rPr>
        <sz val="11"/>
        <rFont val="ＭＳ Ｐゴシック"/>
        <family val="3"/>
      </rPr>
      <t>○○○</t>
    </r>
    <r>
      <rPr>
        <sz val="11"/>
        <rFont val="Arial"/>
        <family val="2"/>
      </rPr>
      <t xml:space="preserve"> Corp.,</t>
    </r>
  </si>
  <si>
    <t>Quality Assurance Dept.</t>
  </si>
  <si>
    <t>□□　□□</t>
  </si>
  <si>
    <t>shikaku@○○ss.co.jp</t>
  </si>
  <si>
    <t>000-000-0000</t>
  </si>
  <si>
    <r>
      <t>Name of SVHC present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(Please select)</t>
    </r>
  </si>
  <si>
    <t>(1) Supplier Information</t>
  </si>
  <si>
    <r>
      <rPr>
        <b/>
        <sz val="18"/>
        <rFont val="Arial"/>
        <family val="2"/>
      </rPr>
      <t xml:space="preserve">[Form 4-2]  </t>
    </r>
    <r>
      <rPr>
        <b/>
        <u val="single"/>
        <sz val="18"/>
        <rFont val="Arial"/>
        <family val="2"/>
      </rPr>
      <t>List of Products Containing REACH SVHC</t>
    </r>
  </si>
  <si>
    <t xml:space="preserve"> </t>
  </si>
  <si>
    <t>HDD*******</t>
  </si>
  <si>
    <r>
      <t>SVHC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No.</t>
    </r>
  </si>
  <si>
    <t>Parts code</t>
  </si>
  <si>
    <r>
      <rPr>
        <sz val="11"/>
        <rFont val="ＭＳ Ｐゴシック"/>
        <family val="3"/>
      </rPr>
      <t>←</t>
    </r>
    <r>
      <rPr>
        <sz val="11"/>
        <rFont val="Arial"/>
        <family val="2"/>
      </rPr>
      <t>When there is an additional sheet, please fill in a several gos sheet meter.</t>
    </r>
  </si>
  <si>
    <t>Reply by chemSHERPA form or JAMP AIS form</t>
  </si>
  <si>
    <t xml:space="preserve">Refer to this website for the list of SVHCs: </t>
  </si>
  <si>
    <t>https://www.toshiba.co.jp/infrastructure/company/procure/data/svhc.pdf</t>
  </si>
  <si>
    <t>Rev.No. 202106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</si>
</sst>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(g)&quot;"/>
    <numFmt numFmtId="177" formatCode="_-* #,##0.00\ [$€]_-;\-* #,##0.00\ [$€]_-;_-* &quot;-&quot;??\ [$€]_-;_-@_-"/>
    <numFmt numFmtId="178" formatCode="0.000%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9"/>
      <name val="MS UI Gothic"/>
      <family val="3"/>
    </font>
    <font>
      <sz val="8"/>
      <name val="ＭＳ Ｐゴシック"/>
      <family val="3"/>
    </font>
    <font>
      <sz val="8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sz val="7"/>
      <name val="Arial"/>
      <family val="2"/>
    </font>
    <font>
      <sz val="11"/>
      <color indexed="40"/>
      <name val="Arial"/>
      <family val="2"/>
    </font>
    <font>
      <sz val="8"/>
      <color indexed="4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7" fontId="6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9" fillId="27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27" borderId="22" xfId="0" applyFont="1" applyFill="1" applyBorder="1" applyAlignment="1" applyProtection="1">
      <alignment horizontal="center" vertical="center"/>
      <protection locked="0"/>
    </xf>
    <xf numFmtId="0" fontId="13" fillId="27" borderId="23" xfId="0" applyFont="1" applyFill="1" applyBorder="1" applyAlignment="1" applyProtection="1">
      <alignment horizontal="left" vertical="center"/>
      <protection locked="0"/>
    </xf>
    <xf numFmtId="0" fontId="13" fillId="27" borderId="24" xfId="0" applyFont="1" applyFill="1" applyBorder="1" applyAlignment="1" applyProtection="1">
      <alignment horizontal="left" vertical="center"/>
      <protection locked="0"/>
    </xf>
    <xf numFmtId="0" fontId="13" fillId="27" borderId="24" xfId="0" applyFont="1" applyFill="1" applyBorder="1" applyAlignment="1" applyProtection="1">
      <alignment horizontal="right" vertical="center"/>
      <protection locked="0"/>
    </xf>
    <xf numFmtId="0" fontId="13" fillId="27" borderId="25" xfId="0" applyFont="1" applyFill="1" applyBorder="1" applyAlignment="1" applyProtection="1">
      <alignment horizontal="left" vertical="center"/>
      <protection locked="0"/>
    </xf>
    <xf numFmtId="184" fontId="13" fillId="0" borderId="26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7" borderId="27" xfId="0" applyFont="1" applyFill="1" applyBorder="1" applyAlignment="1" applyProtection="1">
      <alignment horizontal="center" vertical="center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29" xfId="0" applyFont="1" applyFill="1" applyBorder="1" applyAlignment="1" applyProtection="1">
      <alignment horizontal="left" vertical="center"/>
      <protection locked="0"/>
    </xf>
    <xf numFmtId="0" fontId="13" fillId="27" borderId="29" xfId="0" applyFont="1" applyFill="1" applyBorder="1" applyAlignment="1" applyProtection="1">
      <alignment horizontal="right" vertical="center"/>
      <protection locked="0"/>
    </xf>
    <xf numFmtId="0" fontId="13" fillId="27" borderId="29" xfId="0" applyFont="1" applyFill="1" applyBorder="1" applyAlignment="1" applyProtection="1">
      <alignment horizontal="center" vertical="center" wrapText="1"/>
      <protection hidden="1"/>
    </xf>
    <xf numFmtId="0" fontId="13" fillId="27" borderId="30" xfId="0" applyFont="1" applyFill="1" applyBorder="1" applyAlignment="1" applyProtection="1">
      <alignment horizontal="left" vertical="center"/>
      <protection locked="0"/>
    </xf>
    <xf numFmtId="184" fontId="13" fillId="0" borderId="31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7" borderId="32" xfId="0" applyFont="1" applyFill="1" applyBorder="1" applyAlignment="1" applyProtection="1">
      <alignment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0" fontId="13" fillId="27" borderId="34" xfId="0" applyFont="1" applyFill="1" applyBorder="1" applyAlignment="1" applyProtection="1">
      <alignment horizontal="left" vertical="center"/>
      <protection locked="0"/>
    </xf>
    <xf numFmtId="0" fontId="13" fillId="27" borderId="34" xfId="0" applyFont="1" applyFill="1" applyBorder="1" applyAlignment="1" applyProtection="1">
      <alignment horizontal="right" vertical="center"/>
      <protection locked="0"/>
    </xf>
    <xf numFmtId="0" fontId="13" fillId="27" borderId="34" xfId="0" applyFont="1" applyFill="1" applyBorder="1" applyAlignment="1" applyProtection="1">
      <alignment horizontal="center" vertical="center" wrapText="1"/>
      <protection hidden="1"/>
    </xf>
    <xf numFmtId="0" fontId="13" fillId="27" borderId="35" xfId="0" applyFont="1" applyFill="1" applyBorder="1" applyAlignment="1" applyProtection="1">
      <alignment horizontal="left" vertical="center"/>
      <protection locked="0"/>
    </xf>
    <xf numFmtId="184" fontId="13" fillId="0" borderId="36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40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184" fontId="13" fillId="0" borderId="26" xfId="0" applyNumberFormat="1" applyFont="1" applyFill="1" applyBorder="1" applyAlignment="1" applyProtection="1">
      <alignment horizontal="center" vertical="center"/>
      <protection hidden="1"/>
    </xf>
    <xf numFmtId="184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27" borderId="28" xfId="0" applyFont="1" applyFill="1" applyBorder="1" applyAlignment="1" applyProtection="1">
      <alignment horizontal="left" vertical="center" wrapText="1"/>
      <protection locked="0"/>
    </xf>
    <xf numFmtId="0" fontId="9" fillId="27" borderId="28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27" borderId="28" xfId="0" applyFont="1" applyFill="1" applyBorder="1" applyAlignment="1" applyProtection="1">
      <alignment horizontal="right" vertical="center"/>
      <protection locked="0"/>
    </xf>
    <xf numFmtId="0" fontId="13" fillId="27" borderId="28" xfId="0" applyFont="1" applyFill="1" applyBorder="1" applyAlignment="1" applyProtection="1">
      <alignment horizontal="center" vertical="center"/>
      <protection locked="0"/>
    </xf>
    <xf numFmtId="0" fontId="13" fillId="27" borderId="42" xfId="0" applyFont="1" applyFill="1" applyBorder="1" applyAlignment="1" applyProtection="1">
      <alignment horizontal="center" vertical="center" wrapText="1"/>
      <protection locked="0"/>
    </xf>
    <xf numFmtId="0" fontId="13" fillId="27" borderId="29" xfId="0" applyFont="1" applyFill="1" applyBorder="1" applyAlignment="1" applyProtection="1">
      <alignment horizontal="center" vertical="center" wrapText="1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right" vertical="center"/>
    </xf>
    <xf numFmtId="0" fontId="13" fillId="27" borderId="48" xfId="0" applyFont="1" applyFill="1" applyBorder="1" applyAlignment="1" applyProtection="1">
      <alignment horizontal="left" vertical="center" shrinkToFit="1"/>
      <protection locked="0"/>
    </xf>
    <xf numFmtId="0" fontId="13" fillId="27" borderId="49" xfId="0" applyFont="1" applyFill="1" applyBorder="1" applyAlignment="1" applyProtection="1">
      <alignment horizontal="left" vertical="center" shrinkToFit="1"/>
      <protection locked="0"/>
    </xf>
    <xf numFmtId="0" fontId="13" fillId="27" borderId="50" xfId="0" applyFont="1" applyFill="1" applyBorder="1" applyAlignment="1" applyProtection="1">
      <alignment horizontal="left" vertical="center" shrinkToFit="1"/>
      <protection locked="0"/>
    </xf>
    <xf numFmtId="0" fontId="13" fillId="0" borderId="51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3" fillId="0" borderId="53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44" applyAlignment="1" applyProtection="1">
      <alignment horizontal="left" vertical="center"/>
      <protection/>
    </xf>
    <xf numFmtId="0" fontId="0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27" borderId="23" xfId="0" applyFont="1" applyFill="1" applyBorder="1" applyAlignment="1" applyProtection="1">
      <alignment horizontal="left" vertical="center"/>
      <protection locked="0"/>
    </xf>
    <xf numFmtId="0" fontId="13" fillId="27" borderId="41" xfId="0" applyFont="1" applyFill="1" applyBorder="1" applyAlignment="1" applyProtection="1">
      <alignment horizontal="left" vertical="center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4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3" fillId="27" borderId="28" xfId="0" applyFont="1" applyFill="1" applyBorder="1" applyAlignment="1" applyProtection="1">
      <alignment horizontal="center" vertical="center" shrinkToFit="1"/>
      <protection locked="0"/>
    </xf>
    <xf numFmtId="0" fontId="13" fillId="27" borderId="56" xfId="0" applyFont="1" applyFill="1" applyBorder="1" applyAlignment="1" applyProtection="1">
      <alignment horizontal="center" vertical="center" shrinkToFit="1"/>
      <protection locked="0"/>
    </xf>
    <xf numFmtId="0" fontId="13" fillId="27" borderId="57" xfId="0" applyFont="1" applyFill="1" applyBorder="1" applyAlignment="1" applyProtection="1">
      <alignment horizontal="center" vertical="center" shrinkToFit="1"/>
      <protection locked="0"/>
    </xf>
    <xf numFmtId="0" fontId="13" fillId="27" borderId="48" xfId="0" applyFont="1" applyFill="1" applyBorder="1" applyAlignment="1" applyProtection="1">
      <alignment horizontal="center" vertical="center" shrinkToFit="1"/>
      <protection locked="0"/>
    </xf>
    <xf numFmtId="0" fontId="13" fillId="27" borderId="49" xfId="0" applyFont="1" applyFill="1" applyBorder="1" applyAlignment="1" applyProtection="1">
      <alignment horizontal="center" vertical="center" shrinkToFit="1"/>
      <protection locked="0"/>
    </xf>
    <xf numFmtId="0" fontId="13" fillId="27" borderId="50" xfId="0" applyFont="1" applyFill="1" applyBorder="1" applyAlignment="1" applyProtection="1">
      <alignment horizontal="center" vertical="center" shrinkToFit="1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0" fontId="13" fillId="27" borderId="52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27" borderId="33" xfId="0" applyFont="1" applyFill="1" applyBorder="1" applyAlignment="1" applyProtection="1">
      <alignment horizontal="center" vertical="center"/>
      <protection locked="0"/>
    </xf>
    <xf numFmtId="0" fontId="13" fillId="27" borderId="58" xfId="0" applyFont="1" applyFill="1" applyBorder="1" applyAlignment="1" applyProtection="1">
      <alignment horizontal="center" vertical="center"/>
      <protection locked="0"/>
    </xf>
    <xf numFmtId="0" fontId="13" fillId="27" borderId="59" xfId="0" applyFont="1" applyFill="1" applyBorder="1" applyAlignment="1" applyProtection="1">
      <alignment horizontal="center" vertical="center"/>
      <protection locked="0"/>
    </xf>
    <xf numFmtId="14" fontId="13" fillId="27" borderId="33" xfId="0" applyNumberFormat="1" applyFont="1" applyFill="1" applyBorder="1" applyAlignment="1" applyProtection="1">
      <alignment horizontal="center" vertical="center"/>
      <protection locked="0"/>
    </xf>
    <xf numFmtId="0" fontId="0" fillId="27" borderId="28" xfId="0" applyFont="1" applyFill="1" applyBorder="1" applyAlignment="1" applyProtection="1">
      <alignment horizontal="left" vertical="center" shrinkToFit="1"/>
      <protection locked="0"/>
    </xf>
    <xf numFmtId="0" fontId="13" fillId="27" borderId="56" xfId="0" applyFont="1" applyFill="1" applyBorder="1" applyAlignment="1" applyProtection="1">
      <alignment horizontal="left" vertical="center" shrinkToFit="1"/>
      <protection locked="0"/>
    </xf>
    <xf numFmtId="0" fontId="13" fillId="27" borderId="57" xfId="0" applyFont="1" applyFill="1" applyBorder="1" applyAlignment="1" applyProtection="1">
      <alignment horizontal="left" vertical="center" shrinkToFit="1"/>
      <protection locked="0"/>
    </xf>
    <xf numFmtId="0" fontId="3" fillId="27" borderId="28" xfId="44" applyFill="1" applyBorder="1" applyAlignment="1" applyProtection="1">
      <alignment horizontal="left" vertical="center" shrinkToFit="1"/>
      <protection locked="0"/>
    </xf>
    <xf numFmtId="0" fontId="13" fillId="27" borderId="28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1914525</xdr:colOff>
      <xdr:row>15</xdr:row>
      <xdr:rowOff>114300</xdr:rowOff>
    </xdr:from>
    <xdr:to>
      <xdr:col>6</xdr:col>
      <xdr:colOff>742950</xdr:colOff>
      <xdr:row>15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5029200" y="3524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1924050</xdr:colOff>
      <xdr:row>16</xdr:row>
      <xdr:rowOff>142875</xdr:rowOff>
    </xdr:from>
    <xdr:to>
      <xdr:col>6</xdr:col>
      <xdr:colOff>742950</xdr:colOff>
      <xdr:row>16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5038725" y="38385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3</xdr:col>
      <xdr:colOff>66675</xdr:colOff>
      <xdr:row>16</xdr:row>
      <xdr:rowOff>228600</xdr:rowOff>
    </xdr:to>
    <xdr:grpSp>
      <xdr:nvGrpSpPr>
        <xdr:cNvPr id="3" name="Group 19"/>
        <xdr:cNvGrpSpPr>
          <a:grpSpLocks/>
        </xdr:cNvGrpSpPr>
      </xdr:nvGrpSpPr>
      <xdr:grpSpPr>
        <a:xfrm>
          <a:off x="257175" y="3419475"/>
          <a:ext cx="314325" cy="504825"/>
          <a:chOff x="27" y="268"/>
          <a:chExt cx="33" cy="50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ocnt5\gd\Documents%20and%20Settings\20040055\My%20Documents\Green\REACH\AIS%20ver1.0&#65288;&#31532;1&#27573;&#38542;&#26908;&#353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S ver1.0 （記入用紙）"/>
      <sheetName val="AIS ver1.0 （記入例）"/>
      <sheetName val="AIS ver1（記入用紙、一部ﾌﾟﾙﾀﾞｳﾝ含む）"/>
      <sheetName val="Lookup_table"/>
    </sheetNames>
    <sheetDataSet>
      <sheetData sheetId="3">
        <row r="3">
          <cell r="B3" t="str">
            <v>AN498</v>
          </cell>
          <cell r="C3" t="str">
            <v>金属化合物</v>
          </cell>
        </row>
        <row r="4">
          <cell r="B4" t="str">
            <v>AN499</v>
          </cell>
          <cell r="C4" t="str">
            <v>フィラー(充填材)を含有する
熱可塑性樹脂</v>
          </cell>
        </row>
        <row r="5">
          <cell r="B5" t="str">
            <v>AN541</v>
          </cell>
          <cell r="C5" t="str">
            <v>ポリウレタン</v>
          </cell>
        </row>
        <row r="6">
          <cell r="B6" t="str">
            <v>AN542</v>
          </cell>
          <cell r="C6" t="str">
            <v>不飽和ポリエステル</v>
          </cell>
        </row>
        <row r="7">
          <cell r="B7" t="str">
            <v>AN543</v>
          </cell>
          <cell r="C7" t="str">
            <v>その他の熱硬化性樹脂</v>
          </cell>
        </row>
        <row r="8">
          <cell r="B8" t="str">
            <v>AN544</v>
          </cell>
          <cell r="C8" t="str">
            <v>（熱可塑でない）エラストマー／エラストマー複合</v>
          </cell>
        </row>
        <row r="9">
          <cell r="B9" t="str">
            <v>AN545</v>
          </cell>
          <cell r="C9" t="str">
            <v>高分子複合材
（例：ラミネートされ分解できないトリム部品）</v>
          </cell>
        </row>
        <row r="10">
          <cell r="B10" t="str">
            <v>AN546</v>
          </cell>
          <cell r="C10" t="str">
            <v>高分子複合材に含まれる樹脂</v>
          </cell>
        </row>
        <row r="11">
          <cell r="B11" t="str">
            <v>AN547</v>
          </cell>
          <cell r="C11" t="str">
            <v>高分子複合材に含まれる繊維</v>
          </cell>
        </row>
        <row r="12">
          <cell r="B12" t="str">
            <v>AN551</v>
          </cell>
          <cell r="C12" t="str">
            <v>エポキシ樹脂</v>
          </cell>
        </row>
        <row r="13">
          <cell r="B13" t="str">
            <v>AN711</v>
          </cell>
          <cell r="C13" t="str">
            <v>木材</v>
          </cell>
        </row>
        <row r="14">
          <cell r="B14" t="str">
            <v>AN712</v>
          </cell>
          <cell r="C14" t="str">
            <v>紙</v>
          </cell>
        </row>
        <row r="15">
          <cell r="B15" t="str">
            <v>AN713</v>
          </cell>
          <cell r="C15" t="str">
            <v>繊維</v>
          </cell>
        </row>
        <row r="16">
          <cell r="B16" t="str">
            <v>AN714</v>
          </cell>
          <cell r="C16" t="str">
            <v>皮革</v>
          </cell>
        </row>
        <row r="17">
          <cell r="B17" t="str">
            <v>AN720</v>
          </cell>
          <cell r="C17" t="str">
            <v>ガラス</v>
          </cell>
        </row>
        <row r="18">
          <cell r="B18" t="str">
            <v>AN721</v>
          </cell>
          <cell r="C18" t="str">
            <v>セラミック</v>
          </cell>
        </row>
        <row r="19">
          <cell r="B19" t="str">
            <v>AN730</v>
          </cell>
          <cell r="C19" t="str">
            <v>その他複合材</v>
          </cell>
        </row>
        <row r="20">
          <cell r="B20" t="str">
            <v>AN900</v>
          </cell>
          <cell r="C20" t="str">
            <v>潤滑剤、ブレーキフルード、他</v>
          </cell>
        </row>
        <row r="21">
          <cell r="B21" t="str">
            <v>AN950</v>
          </cell>
          <cell r="C21" t="str">
            <v>冷媒</v>
          </cell>
        </row>
        <row r="22">
          <cell r="B22" t="str">
            <v>AN999</v>
          </cell>
          <cell r="C22" t="str">
            <v>その他材料（粉体ほか）</v>
          </cell>
        </row>
        <row r="23">
          <cell r="B23" t="str">
            <v>AP398</v>
          </cell>
          <cell r="C23" t="str">
            <v>チタン、チタン合金</v>
          </cell>
        </row>
        <row r="24">
          <cell r="B24" t="str">
            <v>AP399</v>
          </cell>
          <cell r="C24" t="str">
            <v>その他の非鉄金属</v>
          </cell>
        </row>
        <row r="25">
          <cell r="B25" t="str">
            <v>AP511</v>
          </cell>
          <cell r="C25" t="str">
            <v>ＰＥ</v>
          </cell>
        </row>
        <row r="26">
          <cell r="B26" t="str">
            <v>AP512</v>
          </cell>
          <cell r="C26" t="str">
            <v>ＰＰ</v>
          </cell>
        </row>
        <row r="27">
          <cell r="B27" t="str">
            <v>AP513</v>
          </cell>
          <cell r="C27" t="str">
            <v>ＰＳ</v>
          </cell>
        </row>
        <row r="28">
          <cell r="B28" t="str">
            <v>AP514</v>
          </cell>
          <cell r="C28" t="str">
            <v>ＰＶＣ</v>
          </cell>
        </row>
        <row r="29">
          <cell r="B29" t="str">
            <v>AP515</v>
          </cell>
          <cell r="C29" t="str">
            <v>ＰＣ</v>
          </cell>
        </row>
        <row r="30">
          <cell r="B30" t="str">
            <v>AP516</v>
          </cell>
          <cell r="C30" t="str">
            <v>ＰＯＭ</v>
          </cell>
        </row>
        <row r="31">
          <cell r="B31" t="str">
            <v>AP517</v>
          </cell>
          <cell r="C31" t="str">
            <v>Ａ（Ｂ）Ｓ</v>
          </cell>
        </row>
        <row r="32">
          <cell r="B32" t="str">
            <v>AP518</v>
          </cell>
          <cell r="C32" t="str">
            <v>ＰＡ</v>
          </cell>
        </row>
        <row r="33">
          <cell r="B33" t="str">
            <v>AP519</v>
          </cell>
          <cell r="C33" t="str">
            <v>ＰＥＴ</v>
          </cell>
        </row>
        <row r="34">
          <cell r="B34" t="str">
            <v>AP520</v>
          </cell>
          <cell r="C34" t="str">
            <v>ＰＰＥ</v>
          </cell>
        </row>
        <row r="35">
          <cell r="B35" t="str">
            <v>AP528</v>
          </cell>
          <cell r="C35" t="str">
            <v>熱可塑性エラストマ</v>
          </cell>
        </row>
        <row r="36">
          <cell r="B36" t="str">
            <v>AP529</v>
          </cell>
          <cell r="C36" t="str">
            <v>その他の熱可塑性樹脂</v>
          </cell>
        </row>
        <row r="37">
          <cell r="B37" t="str">
            <v>AR101</v>
          </cell>
          <cell r="C37" t="str">
            <v>鉄鋼/鋳鋼/焼結合金</v>
          </cell>
        </row>
        <row r="38">
          <cell r="B38" t="str">
            <v>AR102</v>
          </cell>
          <cell r="C38" t="str">
            <v>非合金、低合金鋼</v>
          </cell>
        </row>
        <row r="39">
          <cell r="B39" t="str">
            <v>AR103</v>
          </cell>
          <cell r="C39" t="str">
            <v>鋳鉄</v>
          </cell>
        </row>
        <row r="40">
          <cell r="B40" t="str">
            <v>AR104</v>
          </cell>
          <cell r="C40" t="str">
            <v>片状黒鉛鋳鉄/可鍛鋳鉄</v>
          </cell>
        </row>
        <row r="41">
          <cell r="B41" t="str">
            <v>AR105</v>
          </cell>
          <cell r="C41" t="str">
            <v>球状黒鉛鋳鉄</v>
          </cell>
        </row>
        <row r="42">
          <cell r="B42" t="str">
            <v>AR106</v>
          </cell>
          <cell r="C42" t="str">
            <v>バーミキュラー鋳鉄</v>
          </cell>
        </row>
        <row r="43">
          <cell r="B43" t="str">
            <v>AR111</v>
          </cell>
          <cell r="C43" t="str">
            <v>高合金鋼</v>
          </cell>
        </row>
        <row r="44">
          <cell r="B44" t="str">
            <v>AR112</v>
          </cell>
          <cell r="C44" t="str">
            <v>高合金鋳鉄</v>
          </cell>
        </row>
        <row r="45">
          <cell r="B45" t="str">
            <v>AR211</v>
          </cell>
          <cell r="C45" t="str">
            <v>鋳造アルミニウム合金</v>
          </cell>
        </row>
        <row r="46">
          <cell r="B46" t="str">
            <v>AR212</v>
          </cell>
          <cell r="C46" t="str">
            <v>鍛造アルミニウム合金</v>
          </cell>
        </row>
        <row r="47">
          <cell r="B47" t="str">
            <v>AR221</v>
          </cell>
          <cell r="C47" t="str">
            <v>鋳造マグネシウム合金</v>
          </cell>
        </row>
        <row r="48">
          <cell r="B48" t="str">
            <v>AR222</v>
          </cell>
          <cell r="C48" t="str">
            <v>鍛造マグネシウム合金</v>
          </cell>
        </row>
        <row r="49">
          <cell r="B49" t="str">
            <v>AR311</v>
          </cell>
          <cell r="C49" t="str">
            <v>銅(例,ケーブルハーネスの銅)</v>
          </cell>
        </row>
        <row r="50">
          <cell r="B50" t="str">
            <v>AR312</v>
          </cell>
          <cell r="C50" t="str">
            <v>銅合金</v>
          </cell>
        </row>
        <row r="51">
          <cell r="B51" t="str">
            <v>AR330</v>
          </cell>
          <cell r="C51" t="str">
            <v>亜鉛合金</v>
          </cell>
        </row>
        <row r="52">
          <cell r="B52" t="str">
            <v>AR340</v>
          </cell>
          <cell r="C52" t="str">
            <v>ニッケル合金</v>
          </cell>
        </row>
        <row r="53">
          <cell r="B53" t="str">
            <v>AR350</v>
          </cell>
          <cell r="C53" t="str">
            <v>鉛、鉛合金</v>
          </cell>
        </row>
        <row r="54">
          <cell r="B54" t="str">
            <v>AR351</v>
          </cell>
          <cell r="C54" t="str">
            <v>含鉛はんだ</v>
          </cell>
        </row>
        <row r="55">
          <cell r="B55" t="str">
            <v>AR361</v>
          </cell>
          <cell r="C55" t="str">
            <v>非鉛はんだ</v>
          </cell>
        </row>
        <row r="56">
          <cell r="B56" t="str">
            <v>AV411</v>
          </cell>
          <cell r="C56" t="str">
            <v>白金、ロジウム</v>
          </cell>
        </row>
        <row r="57">
          <cell r="B57" t="str">
            <v>AV412</v>
          </cell>
          <cell r="C57" t="str">
            <v>その他の特殊金属</v>
          </cell>
        </row>
        <row r="58">
          <cell r="B58" t="str">
            <v>AV421</v>
          </cell>
          <cell r="C58" t="str">
            <v>その他の特殊金属(金）</v>
          </cell>
        </row>
        <row r="59">
          <cell r="B59" t="str">
            <v>N498</v>
          </cell>
          <cell r="C59" t="str">
            <v>金属化合物</v>
          </cell>
        </row>
        <row r="60">
          <cell r="B60" t="str">
            <v>N499</v>
          </cell>
          <cell r="C60" t="str">
            <v>フィラー充填の熱可塑性樹脂全て</v>
          </cell>
        </row>
        <row r="61">
          <cell r="B61" t="str">
            <v>N514</v>
          </cell>
          <cell r="C61" t="str">
            <v>ＰＶＣ</v>
          </cell>
        </row>
        <row r="62">
          <cell r="B62" t="str">
            <v>N518</v>
          </cell>
          <cell r="C62" t="str">
            <v>ＰＡ</v>
          </cell>
        </row>
        <row r="63">
          <cell r="B63" t="str">
            <v>N529</v>
          </cell>
          <cell r="C63" t="str">
            <v>その他の熱可塑性樹脂</v>
          </cell>
        </row>
        <row r="64">
          <cell r="B64" t="str">
            <v>N541</v>
          </cell>
          <cell r="C64" t="str">
            <v>ポリウレタン</v>
          </cell>
        </row>
        <row r="65">
          <cell r="B65" t="str">
            <v>N542</v>
          </cell>
          <cell r="C65" t="str">
            <v>不飽和ポリエステル</v>
          </cell>
        </row>
        <row r="66">
          <cell r="B66" t="str">
            <v>N543</v>
          </cell>
          <cell r="C66" t="str">
            <v>その他の熱硬化性樹脂、
ゴム類、複合材</v>
          </cell>
        </row>
        <row r="67">
          <cell r="B67" t="str">
            <v>N551</v>
          </cell>
          <cell r="C67" t="str">
            <v>エポキシ樹脂</v>
          </cell>
        </row>
        <row r="68">
          <cell r="B68" t="str">
            <v>N711</v>
          </cell>
          <cell r="C68" t="str">
            <v>木材</v>
          </cell>
        </row>
        <row r="69">
          <cell r="B69" t="str">
            <v>N712</v>
          </cell>
          <cell r="C69" t="str">
            <v>紙</v>
          </cell>
        </row>
        <row r="70">
          <cell r="B70" t="str">
            <v>N713</v>
          </cell>
          <cell r="C70" t="str">
            <v>繊維</v>
          </cell>
        </row>
        <row r="71">
          <cell r="B71" t="str">
            <v>N714</v>
          </cell>
          <cell r="C71" t="str">
            <v>皮革</v>
          </cell>
        </row>
        <row r="72">
          <cell r="B72" t="str">
            <v>N720</v>
          </cell>
          <cell r="C72" t="str">
            <v>ガラス</v>
          </cell>
        </row>
        <row r="73">
          <cell r="B73" t="str">
            <v>N721</v>
          </cell>
          <cell r="C73" t="str">
            <v>セラミック</v>
          </cell>
        </row>
        <row r="74">
          <cell r="B74" t="str">
            <v>N730</v>
          </cell>
          <cell r="C74" t="str">
            <v>その他複合材</v>
          </cell>
        </row>
        <row r="75">
          <cell r="B75" t="str">
            <v>N900</v>
          </cell>
          <cell r="C75" t="str">
            <v>液体（インク、油脂など）</v>
          </cell>
        </row>
        <row r="76">
          <cell r="B76" t="str">
            <v>N950</v>
          </cell>
          <cell r="C76" t="str">
            <v>ガス（冷媒等）</v>
          </cell>
        </row>
        <row r="77">
          <cell r="B77" t="str">
            <v>N999</v>
          </cell>
          <cell r="C77" t="str">
            <v>その他材料（粉体ほか）</v>
          </cell>
        </row>
        <row r="78">
          <cell r="B78" t="str">
            <v>P399</v>
          </cell>
          <cell r="C78" t="str">
            <v>その他の非鉄金属</v>
          </cell>
        </row>
        <row r="79">
          <cell r="B79" t="str">
            <v>P511</v>
          </cell>
          <cell r="C79" t="str">
            <v>ＰＥ</v>
          </cell>
        </row>
        <row r="80">
          <cell r="B80" t="str">
            <v>P512</v>
          </cell>
          <cell r="C80" t="str">
            <v>ＰＰ</v>
          </cell>
        </row>
        <row r="81">
          <cell r="B81" t="str">
            <v>P513</v>
          </cell>
          <cell r="C81" t="str">
            <v>ＰＳ</v>
          </cell>
        </row>
        <row r="82">
          <cell r="B82" t="str">
            <v>P515</v>
          </cell>
          <cell r="C82" t="str">
            <v>ＰＣ</v>
          </cell>
        </row>
        <row r="83">
          <cell r="B83" t="str">
            <v>P516</v>
          </cell>
          <cell r="C83" t="str">
            <v>ＰＯＭ</v>
          </cell>
        </row>
        <row r="84">
          <cell r="B84" t="str">
            <v>P517</v>
          </cell>
          <cell r="C84" t="str">
            <v>Ａ（Ｂ）Ｓ</v>
          </cell>
        </row>
        <row r="85">
          <cell r="B85" t="str">
            <v>P519</v>
          </cell>
          <cell r="C85" t="str">
            <v>ＰＥＴ</v>
          </cell>
        </row>
        <row r="86">
          <cell r="B86" t="str">
            <v>P520</v>
          </cell>
          <cell r="C86" t="str">
            <v>ＰＰＥ</v>
          </cell>
        </row>
        <row r="87">
          <cell r="B87" t="str">
            <v>R100</v>
          </cell>
          <cell r="C87" t="str">
            <v>鉄鋼及び鉄系材料</v>
          </cell>
        </row>
        <row r="88">
          <cell r="B88" t="str">
            <v>R110</v>
          </cell>
          <cell r="C88" t="str">
            <v>ステンレス（鉄に約10.5％以上のクロムを含ませた合金）</v>
          </cell>
        </row>
        <row r="89">
          <cell r="B89" t="str">
            <v>R210</v>
          </cell>
          <cell r="C89" t="str">
            <v>アルミニウム、アルミニウム合金</v>
          </cell>
        </row>
        <row r="90">
          <cell r="B90" t="str">
            <v>R220</v>
          </cell>
          <cell r="C90" t="str">
            <v>マグネシウム、マグネシウム合金</v>
          </cell>
        </row>
        <row r="91">
          <cell r="B91" t="str">
            <v>R310</v>
          </cell>
          <cell r="C91" t="str">
            <v>銅、銅合金（黄銅・真鍮含む）</v>
          </cell>
        </row>
        <row r="92">
          <cell r="B92" t="str">
            <v>R330</v>
          </cell>
          <cell r="C92" t="str">
            <v>亜鉛、亜鉛合金</v>
          </cell>
        </row>
        <row r="93">
          <cell r="B93" t="str">
            <v>R340</v>
          </cell>
          <cell r="C93" t="str">
            <v>ニッケル、ニッケル合金</v>
          </cell>
        </row>
        <row r="94">
          <cell r="B94" t="str">
            <v>R350</v>
          </cell>
          <cell r="C94" t="str">
            <v>鉛、鉛合金</v>
          </cell>
        </row>
        <row r="95">
          <cell r="B95" t="str">
            <v>R351</v>
          </cell>
          <cell r="C95" t="str">
            <v>含鉛はんだ</v>
          </cell>
        </row>
        <row r="96">
          <cell r="B96" t="str">
            <v>R361</v>
          </cell>
          <cell r="C96" t="str">
            <v>非鉛はんだ</v>
          </cell>
        </row>
        <row r="97">
          <cell r="B97" t="str">
            <v>SS001</v>
          </cell>
          <cell r="C97" t="str">
            <v>亜鉛めっき</v>
          </cell>
        </row>
        <row r="98">
          <cell r="B98" t="str">
            <v>SS002</v>
          </cell>
          <cell r="C98" t="str">
            <v>ニッケルめっき</v>
          </cell>
        </row>
        <row r="99">
          <cell r="B99" t="str">
            <v>SS003</v>
          </cell>
          <cell r="C99" t="str">
            <v>アルミニウムめっき</v>
          </cell>
        </row>
        <row r="100">
          <cell r="B100" t="str">
            <v>SS004</v>
          </cell>
          <cell r="C100" t="str">
            <v>銅めっき</v>
          </cell>
        </row>
        <row r="101">
          <cell r="B101" t="str">
            <v>SS005</v>
          </cell>
          <cell r="C101" t="str">
            <v>スズめっき</v>
          </cell>
        </row>
        <row r="102">
          <cell r="B102" t="str">
            <v>SS006</v>
          </cell>
          <cell r="C102" t="str">
            <v>クロムめっき</v>
          </cell>
        </row>
        <row r="103">
          <cell r="B103" t="str">
            <v>SS007</v>
          </cell>
          <cell r="C103" t="str">
            <v>コバルトめっき</v>
          </cell>
        </row>
        <row r="104">
          <cell r="B104" t="str">
            <v>SS008</v>
          </cell>
          <cell r="C104" t="str">
            <v>金めっき</v>
          </cell>
        </row>
        <row r="105">
          <cell r="B105" t="str">
            <v>SS009</v>
          </cell>
          <cell r="C105" t="str">
            <v>白金めっき</v>
          </cell>
        </row>
        <row r="106">
          <cell r="B106" t="str">
            <v>SS010</v>
          </cell>
          <cell r="C106" t="str">
            <v>パラジウムめっき</v>
          </cell>
        </row>
        <row r="107">
          <cell r="B107" t="str">
            <v>SS011</v>
          </cell>
          <cell r="C107" t="str">
            <v>ロジウムめっき</v>
          </cell>
        </row>
        <row r="108">
          <cell r="B108" t="str">
            <v>SS012</v>
          </cell>
          <cell r="C108" t="str">
            <v>銀めっき</v>
          </cell>
        </row>
        <row r="109">
          <cell r="B109" t="str">
            <v>SS101</v>
          </cell>
          <cell r="C109" t="str">
            <v>亜鉛溶射</v>
          </cell>
        </row>
        <row r="110">
          <cell r="B110" t="str">
            <v>SS102</v>
          </cell>
          <cell r="C110" t="str">
            <v>アルミニウム溶射</v>
          </cell>
        </row>
        <row r="111">
          <cell r="B111" t="str">
            <v>SS103</v>
          </cell>
          <cell r="C111" t="str">
            <v>肉盛溶射</v>
          </cell>
        </row>
        <row r="112">
          <cell r="B112" t="str">
            <v>SS104</v>
          </cell>
          <cell r="C112" t="str">
            <v>コバルト自溶合金溶射</v>
          </cell>
        </row>
        <row r="113">
          <cell r="B113" t="str">
            <v>SS105</v>
          </cell>
          <cell r="C113" t="str">
            <v>タングステンカーバイト自溶合金溶射</v>
          </cell>
        </row>
        <row r="114">
          <cell r="B114" t="str">
            <v>SS106</v>
          </cell>
          <cell r="C114" t="str">
            <v>酸化アルミニウム溶射</v>
          </cell>
        </row>
        <row r="115">
          <cell r="B115" t="str">
            <v>SS107</v>
          </cell>
          <cell r="C115" t="str">
            <v>酸化クロム溶射</v>
          </cell>
        </row>
        <row r="116">
          <cell r="B116" t="str">
            <v>SS108</v>
          </cell>
          <cell r="C116" t="str">
            <v>スピネル溶射</v>
          </cell>
        </row>
        <row r="117">
          <cell r="B117" t="str">
            <v>SS109</v>
          </cell>
          <cell r="C117" t="str">
            <v>酸化ジルコニウム溶射</v>
          </cell>
        </row>
        <row r="118">
          <cell r="B118" t="str">
            <v>SS110</v>
          </cell>
          <cell r="C118" t="str">
            <v>炭化タングステン・コバルト溶射</v>
          </cell>
        </row>
        <row r="119">
          <cell r="B119" t="str">
            <v>SS111</v>
          </cell>
          <cell r="C119" t="str">
            <v>炭化クロム・ニッケル溶射</v>
          </cell>
        </row>
        <row r="120">
          <cell r="B120" t="str">
            <v>SS201</v>
          </cell>
          <cell r="C120" t="str">
            <v>クロメート被膜・６価クロム処理</v>
          </cell>
        </row>
        <row r="121">
          <cell r="B121" t="str">
            <v>SS202</v>
          </cell>
          <cell r="C121" t="str">
            <v>３価クロメート処理</v>
          </cell>
        </row>
        <row r="122">
          <cell r="B122" t="str">
            <v>SS203</v>
          </cell>
          <cell r="C122" t="str">
            <v>クロムフリー処理</v>
          </cell>
        </row>
        <row r="123">
          <cell r="B123" t="str">
            <v>SS204</v>
          </cell>
          <cell r="C123" t="str">
            <v>ジオメット処理（ノンクロム）処理</v>
          </cell>
        </row>
        <row r="124">
          <cell r="B124" t="str">
            <v>SS205</v>
          </cell>
          <cell r="C124" t="str">
            <v>シュウ酸ボンデ処理</v>
          </cell>
        </row>
        <row r="125">
          <cell r="B125" t="str">
            <v>SS206</v>
          </cell>
          <cell r="C125" t="str">
            <v>ZAY コート処理</v>
          </cell>
        </row>
        <row r="126">
          <cell r="B126" t="str">
            <v>SS207</v>
          </cell>
          <cell r="C126" t="str">
            <v>アルマイト処理</v>
          </cell>
        </row>
        <row r="127">
          <cell r="B127" t="str">
            <v>SS208</v>
          </cell>
          <cell r="C127" t="str">
            <v>アルマイト塗装処理</v>
          </cell>
        </row>
        <row r="128">
          <cell r="B128" t="str">
            <v>SS209</v>
          </cell>
          <cell r="C128" t="str">
            <v>マグネシウム防食処理</v>
          </cell>
        </row>
        <row r="129">
          <cell r="B129" t="str">
            <v>SS210</v>
          </cell>
          <cell r="C129" t="str">
            <v>アルミニウム防食処理 </v>
          </cell>
        </row>
        <row r="130">
          <cell r="B130" t="str">
            <v>SS211</v>
          </cell>
          <cell r="C130" t="str">
            <v>黒染め（四三酸化鉄）処理</v>
          </cell>
        </row>
        <row r="131">
          <cell r="B131" t="str">
            <v>SS212</v>
          </cell>
          <cell r="C131" t="str">
            <v>リン酸処理</v>
          </cell>
        </row>
        <row r="132">
          <cell r="B132" t="str">
            <v>SS301</v>
          </cell>
          <cell r="C132" t="str">
            <v>CｒN コーティング</v>
          </cell>
        </row>
        <row r="133">
          <cell r="B133" t="str">
            <v>SS302</v>
          </cell>
          <cell r="C133" t="str">
            <v>DLC コーティング</v>
          </cell>
        </row>
        <row r="134">
          <cell r="B134" t="str">
            <v>SS303</v>
          </cell>
          <cell r="C134" t="str">
            <v>TiN コーティング</v>
          </cell>
        </row>
        <row r="135">
          <cell r="B135" t="str">
            <v>SS401</v>
          </cell>
          <cell r="C135" t="str">
            <v>塗膜樹脂</v>
          </cell>
        </row>
        <row r="136">
          <cell r="B136" t="str">
            <v>SS402</v>
          </cell>
          <cell r="C136" t="str">
            <v>ダクロ処理</v>
          </cell>
        </row>
        <row r="137">
          <cell r="B137" t="str">
            <v>SS403</v>
          </cell>
          <cell r="C137" t="str">
            <v>コーティング（セラミックス、ガラス）</v>
          </cell>
        </row>
        <row r="138">
          <cell r="B138" t="str">
            <v>SS404</v>
          </cell>
          <cell r="C138" t="str">
            <v>コーティング（他の複合材）</v>
          </cell>
        </row>
        <row r="139">
          <cell r="B139" t="str">
            <v>V410</v>
          </cell>
          <cell r="C139" t="str">
            <v>金以外の貴金属・稀少金属
（Ag、Pt、Pd）</v>
          </cell>
        </row>
        <row r="140">
          <cell r="B140" t="str">
            <v>V420</v>
          </cell>
          <cell r="C140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shiba.co.jp/infrastructure/company/procure/data/svhc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ikaku@&#9675;&#9675;ss.co.jp" TargetMode="External" /><Relationship Id="rId2" Type="http://schemas.openxmlformats.org/officeDocument/2006/relationships/hyperlink" Target="https://www.toshiba.co.jp/infrastructure/company/procure/data/svhc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43"/>
  <sheetViews>
    <sheetView showGridLines="0" tabSelected="1" zoomScale="90" zoomScaleNormal="90" zoomScaleSheetLayoutView="75" workbookViewId="0" topLeftCell="A1">
      <selection activeCell="B3" sqref="B3:G3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6.875" style="14" customWidth="1"/>
    <col min="5" max="5" width="17.375" style="14" customWidth="1"/>
    <col min="6" max="6" width="26.375" style="14" customWidth="1"/>
    <col min="7" max="7" width="29.25390625" style="14" customWidth="1"/>
    <col min="8" max="8" width="9.00390625" style="14" customWidth="1"/>
    <col min="9" max="9" width="8.75390625" style="14" customWidth="1"/>
    <col min="10" max="10" width="9.00390625" style="14" customWidth="1"/>
    <col min="11" max="11" width="28.50390625" style="14" customWidth="1"/>
    <col min="12" max="12" width="13.50390625" style="14" customWidth="1"/>
    <col min="13" max="14" width="1.25" style="14" customWidth="1"/>
    <col min="15" max="15" width="33.375" style="14" customWidth="1"/>
    <col min="16" max="16384" width="9.00390625" style="14" customWidth="1"/>
  </cols>
  <sheetData>
    <row r="1" ht="4.5" customHeight="1"/>
    <row r="2" spans="2:12" ht="15.75" customHeight="1">
      <c r="B2" s="105"/>
      <c r="C2" s="105"/>
      <c r="D2" s="105"/>
      <c r="E2" s="105"/>
      <c r="F2" s="105"/>
      <c r="G2" s="13" t="s">
        <v>275</v>
      </c>
      <c r="L2" s="17"/>
    </row>
    <row r="3" spans="2:12" ht="24.75">
      <c r="B3" s="104" t="s">
        <v>220</v>
      </c>
      <c r="C3" s="104"/>
      <c r="D3" s="104"/>
      <c r="E3" s="104"/>
      <c r="F3" s="104"/>
      <c r="G3" s="104"/>
      <c r="J3" s="18"/>
      <c r="K3" s="13"/>
      <c r="L3" s="19"/>
    </row>
    <row r="4" spans="2:8" ht="13.5" customHeight="1">
      <c r="B4" s="16" t="s">
        <v>265</v>
      </c>
      <c r="C4" s="74"/>
      <c r="D4" s="74"/>
      <c r="E4" s="74"/>
      <c r="F4" s="74"/>
      <c r="G4" s="74"/>
      <c r="H4" s="75"/>
    </row>
    <row r="5" spans="2:8" ht="0.75" customHeight="1" thickBot="1">
      <c r="B5" s="16"/>
      <c r="C5" s="74"/>
      <c r="D5" s="74"/>
      <c r="E5" s="74"/>
      <c r="F5" s="74"/>
      <c r="G5" s="74"/>
      <c r="H5" s="75"/>
    </row>
    <row r="6" spans="3:8" ht="24.75" customHeight="1" thickBot="1">
      <c r="C6" s="106" t="s">
        <v>143</v>
      </c>
      <c r="D6" s="107"/>
      <c r="E6" s="99"/>
      <c r="F6" s="100"/>
      <c r="G6" s="101"/>
      <c r="H6" s="76"/>
    </row>
    <row r="7" spans="3:8" ht="24.75" customHeight="1" thickBot="1">
      <c r="C7" s="77"/>
      <c r="D7" s="78" t="s">
        <v>142</v>
      </c>
      <c r="E7" s="99"/>
      <c r="F7" s="100"/>
      <c r="G7" s="101"/>
      <c r="H7" s="76"/>
    </row>
    <row r="8" spans="3:8" ht="24.75" customHeight="1" thickBot="1">
      <c r="C8" s="97" t="s">
        <v>144</v>
      </c>
      <c r="D8" s="98"/>
      <c r="E8" s="99"/>
      <c r="F8" s="100"/>
      <c r="G8" s="101"/>
      <c r="H8" s="76"/>
    </row>
    <row r="9" spans="3:8" ht="24.75" customHeight="1" thickBot="1">
      <c r="C9" s="97" t="s">
        <v>146</v>
      </c>
      <c r="D9" s="98"/>
      <c r="E9" s="99"/>
      <c r="F9" s="100"/>
      <c r="G9" s="101"/>
      <c r="H9" s="76"/>
    </row>
    <row r="10" spans="3:8" ht="24.75" customHeight="1" thickBot="1">
      <c r="C10" s="97" t="s">
        <v>140</v>
      </c>
      <c r="D10" s="98"/>
      <c r="E10" s="99"/>
      <c r="F10" s="100"/>
      <c r="G10" s="101"/>
      <c r="H10" s="79"/>
    </row>
    <row r="11" spans="3:8" ht="24.75" customHeight="1" thickBot="1">
      <c r="C11" s="97" t="s">
        <v>141</v>
      </c>
      <c r="D11" s="98"/>
      <c r="E11" s="99"/>
      <c r="F11" s="100"/>
      <c r="G11" s="101"/>
      <c r="H11" s="79"/>
    </row>
    <row r="12" spans="3:8" ht="24.75" customHeight="1" thickBot="1">
      <c r="C12" s="102" t="s">
        <v>145</v>
      </c>
      <c r="D12" s="103"/>
      <c r="E12" s="99"/>
      <c r="F12" s="100"/>
      <c r="G12" s="101"/>
      <c r="H12" s="79"/>
    </row>
    <row r="13" ht="4.5" customHeight="1">
      <c r="G13" s="23"/>
    </row>
    <row r="14" spans="2:8" ht="15.75" customHeight="1">
      <c r="B14" s="16" t="s">
        <v>226</v>
      </c>
      <c r="H14" s="15"/>
    </row>
    <row r="15" spans="3:8" ht="15.75" customHeight="1" thickBot="1">
      <c r="C15" s="14" t="s">
        <v>230</v>
      </c>
      <c r="H15" s="15"/>
    </row>
    <row r="16" spans="3:8" ht="22.5" customHeight="1" thickBot="1">
      <c r="C16" s="24"/>
      <c r="D16" s="94" t="s">
        <v>235</v>
      </c>
      <c r="E16" s="95"/>
      <c r="F16" s="96"/>
      <c r="G16" s="25" t="s">
        <v>257</v>
      </c>
      <c r="H16" s="15"/>
    </row>
    <row r="17" spans="3:8" ht="22.5" customHeight="1" thickBot="1">
      <c r="C17" s="26"/>
      <c r="D17" s="94" t="s">
        <v>231</v>
      </c>
      <c r="E17" s="95"/>
      <c r="F17" s="96"/>
      <c r="G17" s="25" t="s">
        <v>147</v>
      </c>
      <c r="H17" s="15"/>
    </row>
    <row r="18" spans="3:8" ht="14.25" customHeight="1">
      <c r="C18" s="70" t="s">
        <v>236</v>
      </c>
      <c r="D18" s="71"/>
      <c r="E18" s="71"/>
      <c r="F18" s="28"/>
      <c r="G18" s="25"/>
      <c r="H18" s="15"/>
    </row>
    <row r="19" spans="3:9" ht="11.25" customHeight="1">
      <c r="C19" s="72" t="s">
        <v>237</v>
      </c>
      <c r="D19" s="72"/>
      <c r="E19" s="72"/>
      <c r="F19" s="72"/>
      <c r="G19" s="72"/>
      <c r="H19" s="73"/>
      <c r="I19" s="72"/>
    </row>
    <row r="20" ht="5.25" customHeight="1">
      <c r="H20" s="15"/>
    </row>
    <row r="21" spans="2:8" ht="12.75" customHeight="1">
      <c r="B21" s="29" t="s">
        <v>219</v>
      </c>
      <c r="H21" s="15"/>
    </row>
    <row r="22" ht="13.5">
      <c r="C22" s="14" t="s">
        <v>238</v>
      </c>
    </row>
    <row r="23" spans="3:4" ht="13.5">
      <c r="C23" s="13" t="s">
        <v>24</v>
      </c>
      <c r="D23" s="14" t="s">
        <v>148</v>
      </c>
    </row>
    <row r="24" spans="3:4" ht="13.5">
      <c r="C24" s="13" t="s">
        <v>25</v>
      </c>
      <c r="D24" s="14" t="s">
        <v>270</v>
      </c>
    </row>
    <row r="25" spans="3:4" ht="13.5">
      <c r="C25" s="13" t="s">
        <v>26</v>
      </c>
      <c r="D25" s="14" t="s">
        <v>227</v>
      </c>
    </row>
    <row r="26" spans="3:4" ht="13.5">
      <c r="C26" s="13" t="s">
        <v>27</v>
      </c>
      <c r="D26" s="14" t="s">
        <v>149</v>
      </c>
    </row>
    <row r="27" spans="3:4" ht="13.5">
      <c r="C27" s="13" t="s">
        <v>28</v>
      </c>
      <c r="D27" s="14" t="s">
        <v>239</v>
      </c>
    </row>
    <row r="28" spans="3:4" ht="13.5">
      <c r="C28" s="13" t="s">
        <v>29</v>
      </c>
      <c r="D28" s="14" t="s">
        <v>150</v>
      </c>
    </row>
    <row r="29" spans="3:4" ht="13.5">
      <c r="C29" s="13" t="s">
        <v>30</v>
      </c>
      <c r="D29" s="14" t="s">
        <v>240</v>
      </c>
    </row>
    <row r="30" spans="3:4" ht="13.5">
      <c r="C30" s="13" t="s">
        <v>31</v>
      </c>
      <c r="D30" s="14" t="s">
        <v>232</v>
      </c>
    </row>
    <row r="31" ht="13.5">
      <c r="C31" s="30" t="s">
        <v>228</v>
      </c>
    </row>
    <row r="32" ht="13.5">
      <c r="C32" s="30" t="s">
        <v>241</v>
      </c>
    </row>
    <row r="33" ht="13.5">
      <c r="D33" s="14" t="s">
        <v>242</v>
      </c>
    </row>
    <row r="34" ht="3" customHeight="1"/>
    <row r="35" ht="13.5">
      <c r="C35" s="30" t="s">
        <v>151</v>
      </c>
    </row>
    <row r="36" spans="3:4" ht="13.5">
      <c r="C36" s="13" t="s">
        <v>24</v>
      </c>
      <c r="D36" s="14" t="s">
        <v>272</v>
      </c>
    </row>
    <row r="37" spans="3:4" ht="13.5">
      <c r="C37" s="13"/>
      <c r="D37" s="14" t="s">
        <v>234</v>
      </c>
    </row>
    <row r="38" spans="3:4" ht="12.75" customHeight="1">
      <c r="C38" s="13" t="s">
        <v>121</v>
      </c>
      <c r="D38" s="14" t="s">
        <v>243</v>
      </c>
    </row>
    <row r="39" ht="3" customHeight="1"/>
    <row r="40" ht="13.5">
      <c r="C40" s="30"/>
    </row>
    <row r="41" spans="4:5" ht="13.5">
      <c r="D41" s="74"/>
      <c r="E41" s="74"/>
    </row>
    <row r="43" ht="13.5">
      <c r="C43" s="30"/>
    </row>
  </sheetData>
  <sheetProtection password="CC92" sheet="1"/>
  <mergeCells count="17">
    <mergeCell ref="B3:G3"/>
    <mergeCell ref="B2:F2"/>
    <mergeCell ref="C9:D9"/>
    <mergeCell ref="C10:D10"/>
    <mergeCell ref="E6:G6"/>
    <mergeCell ref="E8:G8"/>
    <mergeCell ref="E7:G7"/>
    <mergeCell ref="E9:G9"/>
    <mergeCell ref="C6:D6"/>
    <mergeCell ref="C8:D8"/>
    <mergeCell ref="D16:F16"/>
    <mergeCell ref="D17:F17"/>
    <mergeCell ref="C11:D11"/>
    <mergeCell ref="E11:G11"/>
    <mergeCell ref="E10:G10"/>
    <mergeCell ref="E12:G12"/>
    <mergeCell ref="C12:D12"/>
  </mergeCells>
  <printOptions/>
  <pageMargins left="0.2755905511811024" right="0.1968503937007874" top="0" bottom="0" header="0.2362204724409449" footer="0.196850393700787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zoomScale="90" zoomScaleNormal="90" zoomScalePageLayoutView="0" workbookViewId="0" topLeftCell="A1">
      <selection activeCell="F2" sqref="F2:K2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4.375" style="14" customWidth="1"/>
    <col min="5" max="5" width="12.50390625" style="14" customWidth="1"/>
    <col min="6" max="6" width="27.00390625" style="14" customWidth="1"/>
    <col min="7" max="7" width="29.25390625" style="14" customWidth="1"/>
    <col min="8" max="8" width="9.00390625" style="14" customWidth="1"/>
    <col min="9" max="9" width="7.50390625" style="14" customWidth="1"/>
    <col min="10" max="10" width="21.75390625" style="14" customWidth="1"/>
    <col min="11" max="11" width="9.00390625" style="14" customWidth="1"/>
    <col min="12" max="12" width="28.50390625" style="14" customWidth="1"/>
    <col min="13" max="13" width="13.50390625" style="14" customWidth="1"/>
    <col min="14" max="14" width="10.25390625" style="25" customWidth="1"/>
    <col min="15" max="15" width="1.25" style="14" customWidth="1"/>
    <col min="16" max="16384" width="9.00390625" style="14" customWidth="1"/>
  </cols>
  <sheetData>
    <row r="1" spans="2:13" ht="16.5" customHeight="1" thickBot="1">
      <c r="B1" s="105"/>
      <c r="C1" s="105"/>
      <c r="D1" s="105"/>
      <c r="E1" s="105"/>
      <c r="F1" s="105"/>
      <c r="M1" s="13" t="s">
        <v>275</v>
      </c>
    </row>
    <row r="2" spans="2:13" ht="24" customHeight="1" thickBot="1">
      <c r="B2" s="31"/>
      <c r="F2" s="104" t="s">
        <v>221</v>
      </c>
      <c r="G2" s="118"/>
      <c r="H2" s="118"/>
      <c r="I2" s="118"/>
      <c r="J2" s="118"/>
      <c r="K2" s="118"/>
      <c r="L2" s="13" t="s">
        <v>212</v>
      </c>
      <c r="M2" s="32"/>
    </row>
    <row r="3" spans="2:9" ht="15" customHeight="1">
      <c r="B3" s="16" t="s">
        <v>139</v>
      </c>
      <c r="C3" s="74"/>
      <c r="D3" s="74"/>
      <c r="E3" s="74"/>
      <c r="F3" s="74"/>
      <c r="G3" s="74"/>
      <c r="H3" s="20"/>
      <c r="I3" s="20"/>
    </row>
    <row r="4" spans="2:14" ht="4.5" customHeight="1" thickBot="1">
      <c r="B4" s="16"/>
      <c r="C4" s="74"/>
      <c r="D4" s="74"/>
      <c r="E4" s="74"/>
      <c r="F4" s="74"/>
      <c r="G4" s="74"/>
      <c r="H4" s="20"/>
      <c r="N4" s="14"/>
    </row>
    <row r="5" spans="3:14" ht="18" customHeight="1">
      <c r="C5" s="106" t="s">
        <v>143</v>
      </c>
      <c r="D5" s="107"/>
      <c r="E5" s="122"/>
      <c r="F5" s="123"/>
      <c r="G5" s="124"/>
      <c r="H5" s="21"/>
      <c r="N5" s="14"/>
    </row>
    <row r="6" spans="3:14" ht="24.75" customHeight="1">
      <c r="C6" s="77"/>
      <c r="D6" s="78" t="s">
        <v>142</v>
      </c>
      <c r="E6" s="119"/>
      <c r="F6" s="120"/>
      <c r="G6" s="121"/>
      <c r="H6" s="21"/>
      <c r="N6" s="14"/>
    </row>
    <row r="7" spans="3:14" ht="24.75" customHeight="1">
      <c r="C7" s="97" t="s">
        <v>144</v>
      </c>
      <c r="D7" s="98"/>
      <c r="E7" s="119"/>
      <c r="F7" s="120"/>
      <c r="G7" s="121"/>
      <c r="H7" s="21"/>
      <c r="N7" s="14"/>
    </row>
    <row r="8" spans="3:14" ht="24.75" customHeight="1">
      <c r="C8" s="97" t="s">
        <v>146</v>
      </c>
      <c r="D8" s="98"/>
      <c r="E8" s="119"/>
      <c r="F8" s="120"/>
      <c r="G8" s="121"/>
      <c r="H8" s="21"/>
      <c r="N8" s="14"/>
    </row>
    <row r="9" spans="3:14" ht="24.75" customHeight="1">
      <c r="C9" s="97" t="s">
        <v>140</v>
      </c>
      <c r="D9" s="98"/>
      <c r="E9" s="119"/>
      <c r="F9" s="120"/>
      <c r="G9" s="121"/>
      <c r="H9" s="22"/>
      <c r="N9" s="14"/>
    </row>
    <row r="10" spans="3:14" ht="24.75" customHeight="1">
      <c r="C10" s="97" t="s">
        <v>141</v>
      </c>
      <c r="D10" s="98"/>
      <c r="E10" s="119"/>
      <c r="F10" s="120"/>
      <c r="G10" s="121"/>
      <c r="H10" s="22"/>
      <c r="N10" s="14"/>
    </row>
    <row r="11" spans="3:14" ht="18" customHeight="1" thickBot="1">
      <c r="C11" s="102" t="s">
        <v>145</v>
      </c>
      <c r="D11" s="103"/>
      <c r="E11" s="128"/>
      <c r="F11" s="129"/>
      <c r="G11" s="130"/>
      <c r="H11" s="22"/>
      <c r="N11" s="14"/>
    </row>
    <row r="12" ht="4.5" customHeight="1">
      <c r="G12" s="23"/>
    </row>
    <row r="13" spans="2:8" ht="15.75" customHeight="1">
      <c r="B13" s="29" t="s">
        <v>229</v>
      </c>
      <c r="H13" s="15"/>
    </row>
    <row r="14" spans="2:14" ht="30" customHeight="1">
      <c r="B14" s="29"/>
      <c r="C14" s="127" t="s">
        <v>246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1" ht="15.75" customHeight="1">
      <c r="B15" s="29"/>
      <c r="D15" s="108" t="s">
        <v>273</v>
      </c>
      <c r="E15" s="108"/>
      <c r="F15" s="108"/>
      <c r="G15" s="109" t="s">
        <v>274</v>
      </c>
      <c r="H15" s="109"/>
      <c r="I15" s="109"/>
      <c r="J15" s="109"/>
      <c r="K15" s="109"/>
    </row>
    <row r="16" spans="2:9" ht="15.75" customHeight="1">
      <c r="B16" s="29"/>
      <c r="C16" s="33" t="s">
        <v>248</v>
      </c>
      <c r="H16" s="15"/>
      <c r="I16" s="15"/>
    </row>
    <row r="17" spans="2:14" ht="24" customHeight="1">
      <c r="B17" s="29"/>
      <c r="C17" s="33"/>
      <c r="D17" s="14" t="s">
        <v>247</v>
      </c>
      <c r="H17" s="15"/>
      <c r="I17" s="34" t="s">
        <v>207</v>
      </c>
      <c r="K17" s="110" t="s">
        <v>224</v>
      </c>
      <c r="L17" s="111"/>
      <c r="M17" s="111"/>
      <c r="N17" s="10" t="s">
        <v>213</v>
      </c>
    </row>
    <row r="18" spans="2:8" ht="3" customHeight="1" thickBot="1">
      <c r="B18" s="29"/>
      <c r="H18" s="15"/>
    </row>
    <row r="19" spans="2:16" ht="33" customHeight="1" thickBot="1">
      <c r="B19" s="16"/>
      <c r="C19" s="35" t="s">
        <v>99</v>
      </c>
      <c r="D19" s="112" t="s">
        <v>208</v>
      </c>
      <c r="E19" s="113"/>
      <c r="F19" s="36" t="s">
        <v>270</v>
      </c>
      <c r="G19" s="36" t="s">
        <v>249</v>
      </c>
      <c r="H19" s="37" t="s">
        <v>209</v>
      </c>
      <c r="I19" s="38" t="s">
        <v>269</v>
      </c>
      <c r="J19" s="86" t="s">
        <v>250</v>
      </c>
      <c r="K19" s="67" t="s">
        <v>251</v>
      </c>
      <c r="L19" s="69" t="s">
        <v>252</v>
      </c>
      <c r="M19" s="39" t="s">
        <v>211</v>
      </c>
      <c r="N19" s="68" t="s">
        <v>223</v>
      </c>
      <c r="P19" s="25"/>
    </row>
    <row r="20" spans="3:16" ht="16.5" customHeight="1">
      <c r="C20" s="40"/>
      <c r="D20" s="114"/>
      <c r="E20" s="115"/>
      <c r="F20" s="41"/>
      <c r="G20" s="42"/>
      <c r="H20" s="43"/>
      <c r="I20" s="89"/>
      <c r="J20" s="42"/>
      <c r="K20" s="43"/>
      <c r="L20" s="42"/>
      <c r="M20" s="44"/>
      <c r="N20" s="45">
        <f aca="true" t="shared" si="0" ref="N20:N44">IF(ISNUMBER(K20/(H20*10)),K20/(H20*10),"")</f>
      </c>
      <c r="O20" s="46"/>
      <c r="P20" s="25"/>
    </row>
    <row r="21" spans="3:16" ht="16.5" customHeight="1">
      <c r="C21" s="47"/>
      <c r="D21" s="116"/>
      <c r="E21" s="117"/>
      <c r="F21" s="48"/>
      <c r="G21" s="49"/>
      <c r="H21" s="50"/>
      <c r="I21" s="90"/>
      <c r="J21" s="42"/>
      <c r="K21" s="50" t="s">
        <v>100</v>
      </c>
      <c r="L21" s="42"/>
      <c r="M21" s="52"/>
      <c r="N21" s="53">
        <f t="shared" si="0"/>
      </c>
      <c r="O21" s="46"/>
      <c r="P21" s="25"/>
    </row>
    <row r="22" spans="3:16" ht="16.5" customHeight="1">
      <c r="C22" s="47"/>
      <c r="D22" s="114"/>
      <c r="E22" s="115"/>
      <c r="F22" s="41"/>
      <c r="G22" s="49"/>
      <c r="H22" s="50"/>
      <c r="I22" s="90"/>
      <c r="J22" s="42"/>
      <c r="K22" s="50" t="s">
        <v>100</v>
      </c>
      <c r="L22" s="42"/>
      <c r="M22" s="52"/>
      <c r="N22" s="53">
        <f t="shared" si="0"/>
      </c>
      <c r="O22" s="46"/>
      <c r="P22" s="25"/>
    </row>
    <row r="23" spans="3:16" ht="16.5" customHeight="1">
      <c r="C23" s="47"/>
      <c r="D23" s="116"/>
      <c r="E23" s="117"/>
      <c r="F23" s="48"/>
      <c r="G23" s="49"/>
      <c r="H23" s="50"/>
      <c r="I23" s="90"/>
      <c r="J23" s="42"/>
      <c r="K23" s="50" t="s">
        <v>100</v>
      </c>
      <c r="L23" s="42"/>
      <c r="M23" s="52"/>
      <c r="N23" s="53">
        <f t="shared" si="0"/>
      </c>
      <c r="O23" s="46"/>
      <c r="P23" s="25"/>
    </row>
    <row r="24" spans="3:16" ht="16.5" customHeight="1">
      <c r="C24" s="47"/>
      <c r="D24" s="116"/>
      <c r="E24" s="117"/>
      <c r="F24" s="48"/>
      <c r="G24" s="49"/>
      <c r="H24" s="50"/>
      <c r="I24" s="90"/>
      <c r="J24" s="42"/>
      <c r="K24" s="50" t="s">
        <v>100</v>
      </c>
      <c r="L24" s="49" t="s">
        <v>100</v>
      </c>
      <c r="M24" s="52"/>
      <c r="N24" s="53">
        <f t="shared" si="0"/>
      </c>
      <c r="O24" s="46"/>
      <c r="P24" s="25"/>
    </row>
    <row r="25" spans="3:16" ht="16.5" customHeight="1">
      <c r="C25" s="47"/>
      <c r="D25" s="116"/>
      <c r="E25" s="117"/>
      <c r="F25" s="48"/>
      <c r="G25" s="49"/>
      <c r="H25" s="50"/>
      <c r="I25" s="90"/>
      <c r="J25" s="42"/>
      <c r="K25" s="50" t="s">
        <v>100</v>
      </c>
      <c r="L25" s="49" t="s">
        <v>100</v>
      </c>
      <c r="M25" s="52"/>
      <c r="N25" s="53">
        <f t="shared" si="0"/>
      </c>
      <c r="O25" s="46"/>
      <c r="P25" s="25"/>
    </row>
    <row r="26" spans="3:16" ht="16.5" customHeight="1">
      <c r="C26" s="47"/>
      <c r="D26" s="116"/>
      <c r="E26" s="117"/>
      <c r="F26" s="48"/>
      <c r="G26" s="49"/>
      <c r="H26" s="50"/>
      <c r="I26" s="90"/>
      <c r="J26" s="42"/>
      <c r="K26" s="50" t="s">
        <v>100</v>
      </c>
      <c r="L26" s="49" t="s">
        <v>100</v>
      </c>
      <c r="M26" s="52"/>
      <c r="N26" s="53">
        <f t="shared" si="0"/>
      </c>
      <c r="O26" s="46"/>
      <c r="P26" s="25"/>
    </row>
    <row r="27" spans="3:16" ht="16.5" customHeight="1">
      <c r="C27" s="47"/>
      <c r="D27" s="116"/>
      <c r="E27" s="117"/>
      <c r="F27" s="48"/>
      <c r="G27" s="49"/>
      <c r="H27" s="50"/>
      <c r="I27" s="90"/>
      <c r="J27" s="42"/>
      <c r="K27" s="50" t="s">
        <v>100</v>
      </c>
      <c r="L27" s="49" t="s">
        <v>100</v>
      </c>
      <c r="M27" s="52"/>
      <c r="N27" s="53">
        <f t="shared" si="0"/>
      </c>
      <c r="O27" s="46"/>
      <c r="P27" s="25"/>
    </row>
    <row r="28" spans="3:16" ht="16.5" customHeight="1">
      <c r="C28" s="47"/>
      <c r="D28" s="116"/>
      <c r="E28" s="117"/>
      <c r="F28" s="48"/>
      <c r="G28" s="49"/>
      <c r="H28" s="50"/>
      <c r="I28" s="90"/>
      <c r="J28" s="42"/>
      <c r="K28" s="50" t="s">
        <v>100</v>
      </c>
      <c r="L28" s="49" t="s">
        <v>100</v>
      </c>
      <c r="M28" s="52"/>
      <c r="N28" s="53">
        <f t="shared" si="0"/>
      </c>
      <c r="O28" s="54"/>
      <c r="P28" s="25"/>
    </row>
    <row r="29" spans="3:16" ht="16.5" customHeight="1">
      <c r="C29" s="47"/>
      <c r="D29" s="116"/>
      <c r="E29" s="117"/>
      <c r="F29" s="48"/>
      <c r="G29" s="49"/>
      <c r="H29" s="50"/>
      <c r="I29" s="90"/>
      <c r="J29" s="42"/>
      <c r="K29" s="50" t="s">
        <v>100</v>
      </c>
      <c r="L29" s="49" t="s">
        <v>100</v>
      </c>
      <c r="M29" s="52"/>
      <c r="N29" s="53">
        <f t="shared" si="0"/>
      </c>
      <c r="O29" s="46"/>
      <c r="P29" s="25"/>
    </row>
    <row r="30" spans="3:16" ht="16.5" customHeight="1">
      <c r="C30" s="47"/>
      <c r="D30" s="116"/>
      <c r="E30" s="117"/>
      <c r="F30" s="48"/>
      <c r="G30" s="49"/>
      <c r="H30" s="50"/>
      <c r="I30" s="90"/>
      <c r="J30" s="42"/>
      <c r="K30" s="50" t="s">
        <v>100</v>
      </c>
      <c r="L30" s="49" t="s">
        <v>100</v>
      </c>
      <c r="M30" s="52"/>
      <c r="N30" s="53">
        <f t="shared" si="0"/>
      </c>
      <c r="O30" s="46"/>
      <c r="P30" s="25"/>
    </row>
    <row r="31" spans="3:16" ht="16.5" customHeight="1">
      <c r="C31" s="47"/>
      <c r="D31" s="116"/>
      <c r="E31" s="117"/>
      <c r="F31" s="48"/>
      <c r="G31" s="49"/>
      <c r="H31" s="50"/>
      <c r="I31" s="90"/>
      <c r="J31" s="42"/>
      <c r="K31" s="50" t="s">
        <v>100</v>
      </c>
      <c r="L31" s="49" t="s">
        <v>100</v>
      </c>
      <c r="M31" s="52"/>
      <c r="N31" s="53">
        <f t="shared" si="0"/>
      </c>
      <c r="O31" s="46"/>
      <c r="P31" s="25"/>
    </row>
    <row r="32" spans="3:16" ht="16.5" customHeight="1">
      <c r="C32" s="47"/>
      <c r="D32" s="116"/>
      <c r="E32" s="117"/>
      <c r="F32" s="48"/>
      <c r="G32" s="49"/>
      <c r="H32" s="50"/>
      <c r="I32" s="90"/>
      <c r="J32" s="42"/>
      <c r="K32" s="50" t="s">
        <v>100</v>
      </c>
      <c r="L32" s="49" t="s">
        <v>100</v>
      </c>
      <c r="M32" s="52"/>
      <c r="N32" s="53">
        <f t="shared" si="0"/>
      </c>
      <c r="O32" s="46"/>
      <c r="P32" s="25"/>
    </row>
    <row r="33" spans="3:16" ht="16.5" customHeight="1">
      <c r="C33" s="47"/>
      <c r="D33" s="116"/>
      <c r="E33" s="117"/>
      <c r="F33" s="48"/>
      <c r="G33" s="49"/>
      <c r="H33" s="50"/>
      <c r="I33" s="90"/>
      <c r="J33" s="42"/>
      <c r="K33" s="50" t="s">
        <v>100</v>
      </c>
      <c r="L33" s="49" t="s">
        <v>100</v>
      </c>
      <c r="M33" s="52"/>
      <c r="N33" s="53">
        <f t="shared" si="0"/>
      </c>
      <c r="O33" s="46"/>
      <c r="P33" s="25"/>
    </row>
    <row r="34" spans="3:14" ht="16.5" customHeight="1">
      <c r="C34" s="47"/>
      <c r="D34" s="116"/>
      <c r="E34" s="117"/>
      <c r="F34" s="48"/>
      <c r="G34" s="49"/>
      <c r="H34" s="50"/>
      <c r="I34" s="90"/>
      <c r="J34" s="42"/>
      <c r="K34" s="50" t="s">
        <v>100</v>
      </c>
      <c r="L34" s="49" t="s">
        <v>100</v>
      </c>
      <c r="M34" s="52"/>
      <c r="N34" s="53">
        <f t="shared" si="0"/>
      </c>
    </row>
    <row r="35" spans="3:14" ht="16.5" customHeight="1">
      <c r="C35" s="47"/>
      <c r="D35" s="116"/>
      <c r="E35" s="117"/>
      <c r="F35" s="48"/>
      <c r="G35" s="49"/>
      <c r="H35" s="50"/>
      <c r="I35" s="90"/>
      <c r="J35" s="42"/>
      <c r="K35" s="50" t="s">
        <v>100</v>
      </c>
      <c r="L35" s="49" t="s">
        <v>100</v>
      </c>
      <c r="M35" s="52"/>
      <c r="N35" s="53">
        <f t="shared" si="0"/>
      </c>
    </row>
    <row r="36" spans="3:14" ht="16.5" customHeight="1">
      <c r="C36" s="47"/>
      <c r="D36" s="116"/>
      <c r="E36" s="117"/>
      <c r="F36" s="48"/>
      <c r="G36" s="49"/>
      <c r="H36" s="50"/>
      <c r="I36" s="90"/>
      <c r="J36" s="42"/>
      <c r="K36" s="50" t="s">
        <v>100</v>
      </c>
      <c r="L36" s="49" t="s">
        <v>100</v>
      </c>
      <c r="M36" s="52"/>
      <c r="N36" s="53">
        <f t="shared" si="0"/>
      </c>
    </row>
    <row r="37" spans="3:14" ht="16.5" customHeight="1">
      <c r="C37" s="47"/>
      <c r="D37" s="116"/>
      <c r="E37" s="117"/>
      <c r="F37" s="48"/>
      <c r="G37" s="49"/>
      <c r="H37" s="50"/>
      <c r="I37" s="90"/>
      <c r="J37" s="42"/>
      <c r="K37" s="50" t="s">
        <v>100</v>
      </c>
      <c r="L37" s="49"/>
      <c r="M37" s="52"/>
      <c r="N37" s="53">
        <f t="shared" si="0"/>
      </c>
    </row>
    <row r="38" spans="3:14" ht="16.5" customHeight="1">
      <c r="C38" s="47"/>
      <c r="D38" s="116"/>
      <c r="E38" s="117"/>
      <c r="F38" s="48"/>
      <c r="G38" s="49"/>
      <c r="H38" s="50"/>
      <c r="I38" s="90"/>
      <c r="J38" s="42"/>
      <c r="K38" s="50" t="s">
        <v>100</v>
      </c>
      <c r="L38" s="49" t="s">
        <v>100</v>
      </c>
      <c r="M38" s="52"/>
      <c r="N38" s="53">
        <f t="shared" si="0"/>
      </c>
    </row>
    <row r="39" spans="3:14" ht="16.5" customHeight="1">
      <c r="C39" s="47"/>
      <c r="D39" s="116"/>
      <c r="E39" s="117"/>
      <c r="F39" s="48"/>
      <c r="G39" s="49"/>
      <c r="H39" s="50"/>
      <c r="I39" s="90"/>
      <c r="J39" s="42"/>
      <c r="K39" s="50" t="s">
        <v>100</v>
      </c>
      <c r="L39" s="49" t="s">
        <v>100</v>
      </c>
      <c r="M39" s="52"/>
      <c r="N39" s="53">
        <f t="shared" si="0"/>
      </c>
    </row>
    <row r="40" spans="3:14" ht="16.5" customHeight="1">
      <c r="C40" s="47"/>
      <c r="D40" s="116"/>
      <c r="E40" s="117"/>
      <c r="F40" s="48"/>
      <c r="G40" s="49"/>
      <c r="H40" s="50"/>
      <c r="I40" s="90"/>
      <c r="J40" s="42"/>
      <c r="K40" s="50" t="s">
        <v>100</v>
      </c>
      <c r="L40" s="49" t="s">
        <v>100</v>
      </c>
      <c r="M40" s="52"/>
      <c r="N40" s="53">
        <f t="shared" si="0"/>
      </c>
    </row>
    <row r="41" spans="3:14" ht="16.5" customHeight="1">
      <c r="C41" s="47"/>
      <c r="D41" s="116"/>
      <c r="E41" s="117"/>
      <c r="F41" s="48"/>
      <c r="G41" s="49"/>
      <c r="H41" s="50"/>
      <c r="I41" s="90"/>
      <c r="J41" s="42"/>
      <c r="K41" s="50" t="s">
        <v>100</v>
      </c>
      <c r="L41" s="49" t="s">
        <v>100</v>
      </c>
      <c r="M41" s="52"/>
      <c r="N41" s="53">
        <f t="shared" si="0"/>
      </c>
    </row>
    <row r="42" spans="3:14" ht="16.5" customHeight="1">
      <c r="C42" s="47"/>
      <c r="D42" s="116"/>
      <c r="E42" s="117"/>
      <c r="F42" s="91"/>
      <c r="G42" s="49"/>
      <c r="H42" s="50"/>
      <c r="I42" s="90"/>
      <c r="J42" s="42"/>
      <c r="K42" s="50" t="s">
        <v>100</v>
      </c>
      <c r="L42" s="49" t="s">
        <v>100</v>
      </c>
      <c r="M42" s="52"/>
      <c r="N42" s="53">
        <f t="shared" si="0"/>
      </c>
    </row>
    <row r="43" spans="3:14" ht="16.5" customHeight="1">
      <c r="C43" s="47"/>
      <c r="D43" s="116"/>
      <c r="E43" s="117"/>
      <c r="F43" s="48"/>
      <c r="G43" s="49"/>
      <c r="H43" s="50"/>
      <c r="I43" s="90"/>
      <c r="J43" s="42"/>
      <c r="K43" s="50" t="s">
        <v>267</v>
      </c>
      <c r="L43" s="49" t="s">
        <v>267</v>
      </c>
      <c r="M43" s="52"/>
      <c r="N43" s="53">
        <f t="shared" si="0"/>
      </c>
    </row>
    <row r="44" spans="3:14" ht="16.5" customHeight="1" thickBot="1">
      <c r="C44" s="55"/>
      <c r="D44" s="125"/>
      <c r="E44" s="126"/>
      <c r="F44" s="56"/>
      <c r="G44" s="57"/>
      <c r="H44" s="58"/>
      <c r="I44" s="90"/>
      <c r="J44" s="57" t="s">
        <v>100</v>
      </c>
      <c r="K44" s="58" t="s">
        <v>100</v>
      </c>
      <c r="L44" s="57" t="s">
        <v>100</v>
      </c>
      <c r="M44" s="60"/>
      <c r="N44" s="61">
        <f t="shared" si="0"/>
      </c>
    </row>
    <row r="45" spans="3:9" ht="22.5" customHeight="1" thickBot="1">
      <c r="C45" s="93">
        <v>1</v>
      </c>
      <c r="D45" s="14" t="s">
        <v>271</v>
      </c>
      <c r="I45" s="62">
        <f>IF(J45="","",IF(VLOOKUP(J45,G$53:H$68,2,FALSE)="N","",VLOOKUP(J45,G$53:H$68,2,FALSE)))</f>
      </c>
    </row>
    <row r="46" ht="13.5">
      <c r="I46" s="63">
        <f>IF(J46="","",IF(VLOOKUP(J46,G$53:H$68,2,FALSE)="N","",VLOOKUP(J46,G$53:H$68,2,FALSE)))</f>
      </c>
    </row>
    <row r="47" ht="13.5">
      <c r="I47" s="63">
        <f>IF(J47="","",IF(VLOOKUP(J47,G$53:H$68,2,FALSE)="N","",VLOOKUP(J47,G$53:H$68,2,FALSE)))</f>
      </c>
    </row>
    <row r="48" ht="13.5">
      <c r="I48" s="63">
        <f>IF(J48="","",IF(VLOOKUP(J48,G$53:H$68,2,FALSE)="N","",VLOOKUP(J48,G$53:H$68,2,FALSE)))</f>
      </c>
    </row>
    <row r="49" ht="14.25" customHeight="1" hidden="1">
      <c r="I49" s="63">
        <f>IF(J49="","",IF(VLOOKUP(J49,G$53:H$68,2,FALSE)="N","",VLOOKUP(J49,G$53:H$68,2,FALSE)))</f>
      </c>
    </row>
    <row r="50" ht="13.5" hidden="1">
      <c r="I50" s="27"/>
    </row>
    <row r="51" ht="13.5" hidden="1"/>
    <row r="52" ht="13.5" hidden="1"/>
    <row r="53" ht="14.25" hidden="1" thickBot="1"/>
    <row r="54" spans="7:12" ht="19.5" hidden="1" thickBot="1">
      <c r="G54" s="46" t="s">
        <v>100</v>
      </c>
      <c r="H54" s="64" t="s">
        <v>101</v>
      </c>
      <c r="I54" s="65" t="s">
        <v>32</v>
      </c>
      <c r="J54" s="66" t="s">
        <v>152</v>
      </c>
      <c r="K54" s="66" t="s">
        <v>153</v>
      </c>
      <c r="L54" s="66" t="s">
        <v>33</v>
      </c>
    </row>
    <row r="55" spans="7:12" ht="14.25" hidden="1" thickTop="1">
      <c r="G55" s="46" t="str">
        <f aca="true" t="shared" si="1" ref="G55:G86">CONCATENATE(I55,".",K55," (CAS:",L55,")")</f>
        <v>1.アントラセン (CAS:120-12-7)</v>
      </c>
      <c r="H55" s="64">
        <v>1</v>
      </c>
      <c r="I55" s="4">
        <v>1</v>
      </c>
      <c r="J55" s="5" t="s">
        <v>0</v>
      </c>
      <c r="K55" s="5" t="s">
        <v>154</v>
      </c>
      <c r="L55" s="3" t="s">
        <v>12</v>
      </c>
    </row>
    <row r="56" spans="7:12" ht="48" hidden="1">
      <c r="G56" s="46" t="str">
        <f t="shared" si="1"/>
        <v>2.４，４’－メチレンジアニリン （４，４’－ジアミノジフェニルメタン） (CAS:101-77-9)</v>
      </c>
      <c r="H56" s="64">
        <v>2</v>
      </c>
      <c r="I56" s="6">
        <v>2</v>
      </c>
      <c r="J56" s="7" t="s">
        <v>1</v>
      </c>
      <c r="K56" s="7" t="s">
        <v>155</v>
      </c>
      <c r="L56" s="1" t="s">
        <v>13</v>
      </c>
    </row>
    <row r="57" spans="7:12" ht="18.75" hidden="1">
      <c r="G57" s="46" t="str">
        <f t="shared" si="1"/>
        <v>3.フタル酸ジブチル（ＤＢＰ） (CAS:84-74-2)</v>
      </c>
      <c r="H57" s="64">
        <v>3</v>
      </c>
      <c r="I57" s="6">
        <v>3</v>
      </c>
      <c r="J57" s="7" t="s">
        <v>2</v>
      </c>
      <c r="K57" s="7" t="s">
        <v>156</v>
      </c>
      <c r="L57" s="1" t="s">
        <v>14</v>
      </c>
    </row>
    <row r="58" spans="7:12" ht="18.75" hidden="1">
      <c r="G58" s="46" t="str">
        <f t="shared" si="1"/>
        <v>4.二塩化コバルト (CAS:7646-79-9)</v>
      </c>
      <c r="H58" s="64">
        <v>4</v>
      </c>
      <c r="I58" s="6">
        <v>4</v>
      </c>
      <c r="J58" s="7" t="s">
        <v>3</v>
      </c>
      <c r="K58" s="7" t="s">
        <v>157</v>
      </c>
      <c r="L58" s="1" t="s">
        <v>15</v>
      </c>
    </row>
    <row r="59" spans="7:12" ht="13.5" hidden="1">
      <c r="G59" s="46" t="str">
        <f t="shared" si="1"/>
        <v>5.五酸化二ヒ素 (CAS:1303-28-2)</v>
      </c>
      <c r="H59" s="64">
        <v>5</v>
      </c>
      <c r="I59" s="6">
        <v>5</v>
      </c>
      <c r="J59" s="7" t="s">
        <v>4</v>
      </c>
      <c r="K59" s="7" t="s">
        <v>158</v>
      </c>
      <c r="L59" s="1" t="s">
        <v>16</v>
      </c>
    </row>
    <row r="60" spans="7:12" ht="13.5" hidden="1">
      <c r="G60" s="46" t="str">
        <f t="shared" si="1"/>
        <v>6.三酸化二ヒ素 (CAS:1327-53-3)</v>
      </c>
      <c r="H60" s="64">
        <v>6</v>
      </c>
      <c r="I60" s="6">
        <v>6</v>
      </c>
      <c r="J60" s="7" t="s">
        <v>5</v>
      </c>
      <c r="K60" s="7" t="s">
        <v>159</v>
      </c>
      <c r="L60" s="1" t="s">
        <v>17</v>
      </c>
    </row>
    <row r="61" spans="7:12" ht="48" hidden="1">
      <c r="G61" s="46" t="str">
        <f t="shared" si="1"/>
        <v>7.二クロム酸ナトリウム 二水和物、 無水 二クロム酸ナトリウム (CAS:7789-12-0,
10588-01-9)</v>
      </c>
      <c r="H61" s="64">
        <v>7</v>
      </c>
      <c r="I61" s="6">
        <v>7</v>
      </c>
      <c r="J61" s="7" t="s">
        <v>34</v>
      </c>
      <c r="K61" s="7" t="s">
        <v>160</v>
      </c>
      <c r="L61" s="1" t="s">
        <v>102</v>
      </c>
    </row>
    <row r="62" spans="7:12" ht="57" hidden="1">
      <c r="G62" s="46" t="str">
        <f t="shared" si="1"/>
        <v>8.２，４，６－トリニトロ－５－ｔ－ブチル－１，３－キシレン（ムスクキシレン）  (CAS:81-15-2)</v>
      </c>
      <c r="H62" s="64">
        <v>8</v>
      </c>
      <c r="I62" s="6">
        <v>8</v>
      </c>
      <c r="J62" s="7" t="s">
        <v>35</v>
      </c>
      <c r="K62" s="7" t="s">
        <v>161</v>
      </c>
      <c r="L62" s="1" t="s">
        <v>18</v>
      </c>
    </row>
    <row r="63" spans="7:12" ht="37.5" hidden="1">
      <c r="G63" s="46" t="str">
        <f t="shared" si="1"/>
        <v>9.フタル酸ビス（２－エチルヘキシル）（ＤＥＨＰ） (CAS:117-81-7)</v>
      </c>
      <c r="H63" s="64">
        <v>9</v>
      </c>
      <c r="I63" s="6">
        <v>9</v>
      </c>
      <c r="J63" s="7" t="s">
        <v>6</v>
      </c>
      <c r="K63" s="7" t="s">
        <v>162</v>
      </c>
      <c r="L63" s="1" t="s">
        <v>19</v>
      </c>
    </row>
    <row r="64" spans="7:12" ht="39.75" hidden="1">
      <c r="G64" s="46" t="str">
        <f t="shared" si="1"/>
        <v>10.ヘキサブロモシクロドデカン（ＨＢＣＤＤ） (CAS:25637-99-4, 3194-55-6
(134237-51-7, 134237-50-6, 134237-52-8))</v>
      </c>
      <c r="H64" s="64">
        <v>10</v>
      </c>
      <c r="I64" s="6">
        <v>10</v>
      </c>
      <c r="J64" s="7" t="s">
        <v>36</v>
      </c>
      <c r="K64" s="7" t="s">
        <v>163</v>
      </c>
      <c r="L64" s="1" t="s">
        <v>103</v>
      </c>
    </row>
    <row r="65" spans="7:12" ht="28.5" hidden="1">
      <c r="G65" s="46" t="str">
        <f t="shared" si="1"/>
        <v>11.短鎖型塩素化パラフィン（Ｃ１０－１３） (CAS:85535-84-8)</v>
      </c>
      <c r="H65" s="64">
        <v>11</v>
      </c>
      <c r="I65" s="6">
        <v>11</v>
      </c>
      <c r="J65" s="7" t="s">
        <v>7</v>
      </c>
      <c r="K65" s="7" t="s">
        <v>164</v>
      </c>
      <c r="L65" s="1" t="s">
        <v>37</v>
      </c>
    </row>
    <row r="66" spans="7:12" ht="28.5" hidden="1">
      <c r="G66" s="46" t="str">
        <f t="shared" si="1"/>
        <v>12.ビス（トリブチルスズ）＝オキシド (CAS:56-35-9)</v>
      </c>
      <c r="H66" s="64">
        <v>12</v>
      </c>
      <c r="I66" s="6">
        <v>12</v>
      </c>
      <c r="J66" s="7" t="s">
        <v>8</v>
      </c>
      <c r="K66" s="7" t="s">
        <v>165</v>
      </c>
      <c r="L66" s="1" t="s">
        <v>20</v>
      </c>
    </row>
    <row r="67" spans="7:12" ht="13.5" hidden="1">
      <c r="G67" s="46" t="str">
        <f t="shared" si="1"/>
        <v>13.ヒ酸鉛 (CAS:7784-40-9)</v>
      </c>
      <c r="H67" s="64">
        <v>13</v>
      </c>
      <c r="I67" s="6">
        <v>13</v>
      </c>
      <c r="J67" s="7" t="s">
        <v>9</v>
      </c>
      <c r="K67" s="7" t="s">
        <v>166</v>
      </c>
      <c r="L67" s="1" t="s">
        <v>21</v>
      </c>
    </row>
    <row r="68" spans="7:12" ht="28.5" hidden="1">
      <c r="G68" s="46" t="str">
        <f t="shared" si="1"/>
        <v>14.フタル酸ブチルベンジル（ＢＢＰ） (CAS:85-68-7)</v>
      </c>
      <c r="H68" s="64">
        <v>14</v>
      </c>
      <c r="I68" s="6">
        <v>14</v>
      </c>
      <c r="J68" s="7" t="s">
        <v>11</v>
      </c>
      <c r="K68" s="7" t="s">
        <v>167</v>
      </c>
      <c r="L68" s="1" t="s">
        <v>23</v>
      </c>
    </row>
    <row r="69" spans="7:12" ht="19.5" hidden="1" thickBot="1">
      <c r="G69" s="46" t="str">
        <f t="shared" si="1"/>
        <v>15.ヒ酸トリエチル (CAS:15606-95-8)</v>
      </c>
      <c r="H69" s="64">
        <v>15</v>
      </c>
      <c r="I69" s="8">
        <v>15</v>
      </c>
      <c r="J69" s="9" t="s">
        <v>10</v>
      </c>
      <c r="K69" s="9" t="s">
        <v>168</v>
      </c>
      <c r="L69" s="2" t="s">
        <v>22</v>
      </c>
    </row>
    <row r="70" spans="7:12" ht="19.5" hidden="1">
      <c r="G70" s="46" t="str">
        <f t="shared" si="1"/>
        <v>16.2,4-ジニトロトルエン (CAS:121-14-2)</v>
      </c>
      <c r="H70" s="64">
        <v>16</v>
      </c>
      <c r="I70" s="4">
        <v>16</v>
      </c>
      <c r="J70" s="5" t="s">
        <v>38</v>
      </c>
      <c r="K70" s="5" t="s">
        <v>169</v>
      </c>
      <c r="L70" s="3" t="s">
        <v>39</v>
      </c>
    </row>
    <row r="71" spans="7:12" ht="18.75" hidden="1">
      <c r="G71" s="46" t="str">
        <f t="shared" si="1"/>
        <v>17.アントラセン油 (CAS:90640-80-5)</v>
      </c>
      <c r="H71" s="64">
        <v>17</v>
      </c>
      <c r="I71" s="6">
        <v>17</v>
      </c>
      <c r="J71" s="7" t="s">
        <v>40</v>
      </c>
      <c r="K71" s="7" t="s">
        <v>170</v>
      </c>
      <c r="L71" s="1" t="s">
        <v>41</v>
      </c>
    </row>
    <row r="72" spans="7:12" ht="47.25" hidden="1">
      <c r="G72" s="46" t="str">
        <f t="shared" si="1"/>
        <v>18.アントラセン油、アントラセンペースト、アントラセン軽留分 (CAS:91995-17-4)</v>
      </c>
      <c r="H72" s="64">
        <v>18</v>
      </c>
      <c r="I72" s="6">
        <v>18</v>
      </c>
      <c r="J72" s="7" t="s">
        <v>42</v>
      </c>
      <c r="K72" s="7" t="s">
        <v>171</v>
      </c>
      <c r="L72" s="1" t="s">
        <v>43</v>
      </c>
    </row>
    <row r="73" spans="7:12" ht="47.25" hidden="1">
      <c r="G73" s="46" t="str">
        <f t="shared" si="1"/>
        <v>19.アントラセン油、アントラセンペースト、アントラセン留分 (CAS:91995-15-2)</v>
      </c>
      <c r="H73" s="64">
        <v>19</v>
      </c>
      <c r="I73" s="6">
        <v>19</v>
      </c>
      <c r="J73" s="7" t="s">
        <v>44</v>
      </c>
      <c r="K73" s="7" t="s">
        <v>172</v>
      </c>
      <c r="L73" s="1" t="s">
        <v>45</v>
      </c>
    </row>
    <row r="74" spans="7:12" ht="47.25" hidden="1">
      <c r="G74" s="46" t="str">
        <f t="shared" si="1"/>
        <v>20.アントラセン油、アントラセンペースト、アントラセン低温留分 (CAS:90640-82-7)</v>
      </c>
      <c r="H74" s="64">
        <v>20</v>
      </c>
      <c r="I74" s="6">
        <v>20</v>
      </c>
      <c r="J74" s="7" t="s">
        <v>46</v>
      </c>
      <c r="K74" s="7" t="s">
        <v>173</v>
      </c>
      <c r="L74" s="1" t="s">
        <v>47</v>
      </c>
    </row>
    <row r="75" spans="7:12" ht="28.5" hidden="1">
      <c r="G75" s="46" t="str">
        <f t="shared" si="1"/>
        <v>21.アントラセン油、アントラセンペースト (CAS:90640-81-6)</v>
      </c>
      <c r="H75" s="64">
        <v>21</v>
      </c>
      <c r="I75" s="6">
        <v>21</v>
      </c>
      <c r="J75" s="7" t="s">
        <v>48</v>
      </c>
      <c r="K75" s="7" t="s">
        <v>174</v>
      </c>
      <c r="L75" s="1" t="s">
        <v>49</v>
      </c>
    </row>
    <row r="76" spans="7:12" ht="28.5" hidden="1">
      <c r="G76" s="46" t="str">
        <f t="shared" si="1"/>
        <v>22.ジイソブチルフタレート(DIBP) (CAS:84-69-5)</v>
      </c>
      <c r="H76" s="64">
        <v>22</v>
      </c>
      <c r="I76" s="6">
        <v>22</v>
      </c>
      <c r="J76" s="7" t="s">
        <v>50</v>
      </c>
      <c r="K76" s="7" t="s">
        <v>175</v>
      </c>
      <c r="L76" s="1" t="s">
        <v>51</v>
      </c>
    </row>
    <row r="77" spans="7:12" ht="37.5" hidden="1">
      <c r="G77" s="46" t="str">
        <f t="shared" si="1"/>
        <v>23.アルミノシリケート、耐火性セラミック繊維 (CAS:)</v>
      </c>
      <c r="H77" s="64">
        <v>23</v>
      </c>
      <c r="I77" s="6">
        <v>23</v>
      </c>
      <c r="J77" s="7" t="s">
        <v>52</v>
      </c>
      <c r="K77" s="7" t="s">
        <v>176</v>
      </c>
      <c r="L77" s="1"/>
    </row>
    <row r="78" spans="7:12" ht="47.25" hidden="1">
      <c r="G78" s="46" t="str">
        <f t="shared" si="1"/>
        <v>24.ジルコニアアルミノシリケート、耐火性セラミック繊維 (CAS:)</v>
      </c>
      <c r="H78" s="64">
        <v>24</v>
      </c>
      <c r="I78" s="6">
        <v>24</v>
      </c>
      <c r="J78" s="7" t="s">
        <v>53</v>
      </c>
      <c r="K78" s="7" t="s">
        <v>177</v>
      </c>
      <c r="L78" s="1"/>
    </row>
    <row r="79" spans="7:12" ht="13.5" hidden="1">
      <c r="G79" s="46" t="str">
        <f t="shared" si="1"/>
        <v>25.クロム酸鉛 (CAS:7758-97-6)</v>
      </c>
      <c r="H79" s="64">
        <v>25</v>
      </c>
      <c r="I79" s="6">
        <v>25</v>
      </c>
      <c r="J79" s="7" t="s">
        <v>54</v>
      </c>
      <c r="K79" s="7" t="s">
        <v>178</v>
      </c>
      <c r="L79" s="1" t="s">
        <v>55</v>
      </c>
    </row>
    <row r="80" spans="7:12" ht="57.75" hidden="1">
      <c r="G80" s="46" t="str">
        <f t="shared" si="1"/>
        <v>26.硫酸モリブデン酸クロム酸鉛（モリブデン赤、C.I.ピグメントレッド104） (CAS:12656-85-8)</v>
      </c>
      <c r="H80" s="64">
        <v>26</v>
      </c>
      <c r="I80" s="6">
        <v>26</v>
      </c>
      <c r="J80" s="7" t="s">
        <v>56</v>
      </c>
      <c r="K80" s="7" t="s">
        <v>179</v>
      </c>
      <c r="L80" s="1" t="s">
        <v>57</v>
      </c>
    </row>
    <row r="81" spans="7:12" ht="29.25" hidden="1">
      <c r="G81" s="46" t="str">
        <f t="shared" si="1"/>
        <v>27.黄鉛（C.I.ピグメントイエロー34） (CAS:1344-37-2)</v>
      </c>
      <c r="H81" s="64">
        <v>27</v>
      </c>
      <c r="I81" s="6">
        <v>27</v>
      </c>
      <c r="J81" s="7" t="s">
        <v>58</v>
      </c>
      <c r="K81" s="7" t="s">
        <v>180</v>
      </c>
      <c r="L81" s="1" t="s">
        <v>59</v>
      </c>
    </row>
    <row r="82" spans="7:12" ht="13.5" hidden="1">
      <c r="G82" s="46" t="str">
        <f t="shared" si="1"/>
        <v>28.アクリルアミド (CAS:79-06-1)</v>
      </c>
      <c r="H82" s="64">
        <v>28</v>
      </c>
      <c r="I82" s="6">
        <v>28</v>
      </c>
      <c r="J82" s="7" t="s">
        <v>60</v>
      </c>
      <c r="K82" s="7" t="s">
        <v>181</v>
      </c>
      <c r="L82" s="1" t="s">
        <v>61</v>
      </c>
    </row>
    <row r="83" spans="7:12" ht="29.25" hidden="1">
      <c r="G83" s="46" t="str">
        <f t="shared" si="1"/>
        <v>29.リン酸トリス(2-クロロエチル) (CAS:115-96-8)</v>
      </c>
      <c r="H83" s="64">
        <v>29</v>
      </c>
      <c r="I83" s="6">
        <v>29</v>
      </c>
      <c r="J83" s="7" t="s">
        <v>62</v>
      </c>
      <c r="K83" s="7" t="s">
        <v>182</v>
      </c>
      <c r="L83" s="1" t="s">
        <v>63</v>
      </c>
    </row>
    <row r="84" spans="7:12" ht="19.5" hidden="1" thickBot="1">
      <c r="G84" s="46" t="str">
        <f t="shared" si="1"/>
        <v>30.高温コールタールピッチ (CAS:65996-93-2)</v>
      </c>
      <c r="H84" s="64">
        <v>30</v>
      </c>
      <c r="I84" s="8">
        <v>30</v>
      </c>
      <c r="J84" s="9" t="s">
        <v>64</v>
      </c>
      <c r="K84" s="9" t="s">
        <v>183</v>
      </c>
      <c r="L84" s="2" t="s">
        <v>65</v>
      </c>
    </row>
    <row r="85" spans="7:12" ht="28.5" hidden="1">
      <c r="G85" s="46" t="str">
        <f t="shared" si="1"/>
        <v>31.トリクロロエチレン、トリクレン (CAS: 79-01-6  )</v>
      </c>
      <c r="H85" s="64">
        <v>31</v>
      </c>
      <c r="I85" s="4">
        <v>31</v>
      </c>
      <c r="J85" s="5" t="s">
        <v>68</v>
      </c>
      <c r="K85" s="5" t="s">
        <v>184</v>
      </c>
      <c r="L85" s="3" t="s">
        <v>69</v>
      </c>
    </row>
    <row r="86" spans="7:12" ht="13.5" hidden="1">
      <c r="G86" s="46" t="str">
        <f t="shared" si="1"/>
        <v>32.ホウ酸 (CAS: 10043-35-3 11113-50-1  )</v>
      </c>
      <c r="H86" s="64">
        <v>32</v>
      </c>
      <c r="I86" s="6">
        <v>32</v>
      </c>
      <c r="J86" s="7" t="s">
        <v>70</v>
      </c>
      <c r="K86" s="7" t="s">
        <v>185</v>
      </c>
      <c r="L86" s="1" t="s">
        <v>71</v>
      </c>
    </row>
    <row r="87" spans="7:12" ht="75.75" hidden="1">
      <c r="G87" s="46" t="str">
        <f aca="true" t="shared" si="2" ref="G87:G107">CONCATENATE(I87,".",K87," (CAS:",L87,")")</f>
        <v>33.無水四ホウ酸二ナトリウム、四ホウ酸二ナトリウム五水和物、四ホウ酸二ナトリウム十水和物 (CAS: 1303-96-4 1330-43-4 12179-04-3  )</v>
      </c>
      <c r="H87" s="64">
        <v>33</v>
      </c>
      <c r="I87" s="6">
        <v>33</v>
      </c>
      <c r="J87" s="7" t="s">
        <v>72</v>
      </c>
      <c r="K87" s="7" t="s">
        <v>186</v>
      </c>
      <c r="L87" s="1" t="s">
        <v>104</v>
      </c>
    </row>
    <row r="88" spans="7:12" ht="19.5" hidden="1">
      <c r="G88" s="46" t="str">
        <f t="shared" si="2"/>
        <v>34.四ホウ酸二ナトリウム (CAS: 12267-73-1  )</v>
      </c>
      <c r="H88" s="64">
        <v>34</v>
      </c>
      <c r="I88" s="6">
        <v>34</v>
      </c>
      <c r="J88" s="7" t="s">
        <v>73</v>
      </c>
      <c r="K88" s="7" t="s">
        <v>187</v>
      </c>
      <c r="L88" s="1" t="s">
        <v>74</v>
      </c>
    </row>
    <row r="89" spans="7:12" ht="18.75" hidden="1">
      <c r="G89" s="46" t="str">
        <f t="shared" si="2"/>
        <v>35.クロム酸ナトリウム (CAS: 7775-11-3  )</v>
      </c>
      <c r="H89" s="64">
        <v>35</v>
      </c>
      <c r="I89" s="6">
        <v>35</v>
      </c>
      <c r="J89" s="7" t="s">
        <v>75</v>
      </c>
      <c r="K89" s="7" t="s">
        <v>188</v>
      </c>
      <c r="L89" s="1" t="s">
        <v>76</v>
      </c>
    </row>
    <row r="90" spans="7:12" ht="18.75" hidden="1">
      <c r="G90" s="46" t="str">
        <f t="shared" si="2"/>
        <v>36.クロム酸カリウム (CAS: 7789-00-6  )</v>
      </c>
      <c r="H90" s="64">
        <v>36</v>
      </c>
      <c r="I90" s="6">
        <v>36</v>
      </c>
      <c r="J90" s="7" t="s">
        <v>77</v>
      </c>
      <c r="K90" s="7" t="s">
        <v>189</v>
      </c>
      <c r="L90" s="1" t="s">
        <v>78</v>
      </c>
    </row>
    <row r="91" spans="7:12" ht="37.5" hidden="1">
      <c r="G91" s="46" t="str">
        <f t="shared" si="2"/>
        <v>37.二クロム酸アンモニウム、重クロム酸アンモニウム (CAS: 7789-09-5  )</v>
      </c>
      <c r="H91" s="64">
        <v>37</v>
      </c>
      <c r="I91" s="6">
        <v>37</v>
      </c>
      <c r="J91" s="7" t="s">
        <v>79</v>
      </c>
      <c r="K91" s="7" t="s">
        <v>190</v>
      </c>
      <c r="L91" s="1" t="s">
        <v>80</v>
      </c>
    </row>
    <row r="92" spans="7:12" ht="38.25" hidden="1" thickBot="1">
      <c r="G92" s="46" t="str">
        <f t="shared" si="2"/>
        <v>38.二クロム酸カリウム、重クロム酸カリウム (CAS: 7778-50-9  )</v>
      </c>
      <c r="H92" s="64">
        <v>38</v>
      </c>
      <c r="I92" s="8">
        <v>38</v>
      </c>
      <c r="J92" s="9" t="s">
        <v>81</v>
      </c>
      <c r="K92" s="9" t="s">
        <v>191</v>
      </c>
      <c r="L92" s="2" t="s">
        <v>82</v>
      </c>
    </row>
    <row r="93" spans="7:12" ht="19.5" hidden="1">
      <c r="G93" s="46" t="str">
        <f t="shared" si="2"/>
        <v>39.硫酸コバルト(II) (CAS:10124-43-3)</v>
      </c>
      <c r="H93" s="64">
        <v>39</v>
      </c>
      <c r="I93" s="4">
        <v>39</v>
      </c>
      <c r="J93" s="7" t="s">
        <v>105</v>
      </c>
      <c r="K93" s="7" t="s">
        <v>192</v>
      </c>
      <c r="L93" s="1" t="s">
        <v>106</v>
      </c>
    </row>
    <row r="94" spans="7:12" ht="19.5" hidden="1">
      <c r="G94" s="46" t="str">
        <f t="shared" si="2"/>
        <v>40.硝酸コバルト(II) (CAS:10141-05-6)</v>
      </c>
      <c r="H94" s="64">
        <v>40</v>
      </c>
      <c r="I94" s="6">
        <v>40</v>
      </c>
      <c r="J94" s="7" t="s">
        <v>107</v>
      </c>
      <c r="K94" s="7" t="s">
        <v>193</v>
      </c>
      <c r="L94" s="1" t="s">
        <v>108</v>
      </c>
    </row>
    <row r="95" spans="7:12" ht="19.5" hidden="1">
      <c r="G95" s="46" t="str">
        <f t="shared" si="2"/>
        <v>41.炭酸コバルト(II) (CAS:513-79-1)</v>
      </c>
      <c r="H95" s="64">
        <v>41</v>
      </c>
      <c r="I95" s="6">
        <v>41</v>
      </c>
      <c r="J95" s="7" t="s">
        <v>109</v>
      </c>
      <c r="K95" s="7" t="s">
        <v>194</v>
      </c>
      <c r="L95" s="1" t="s">
        <v>110</v>
      </c>
    </row>
    <row r="96" spans="7:12" ht="19.5" hidden="1">
      <c r="G96" s="46" t="str">
        <f t="shared" si="2"/>
        <v>42.酢酸コバルト(II) (CAS:71-48-7)</v>
      </c>
      <c r="H96" s="64">
        <v>42</v>
      </c>
      <c r="I96" s="6">
        <v>42</v>
      </c>
      <c r="J96" s="7" t="s">
        <v>111</v>
      </c>
      <c r="K96" s="7" t="s">
        <v>195</v>
      </c>
      <c r="L96" s="1" t="s">
        <v>112</v>
      </c>
    </row>
    <row r="97" spans="7:12" ht="19.5" hidden="1">
      <c r="G97" s="46" t="str">
        <f t="shared" si="2"/>
        <v>43.2-メトキシエタノール (CAS:109-86-4)</v>
      </c>
      <c r="H97" s="64">
        <v>43</v>
      </c>
      <c r="I97" s="6">
        <v>43</v>
      </c>
      <c r="J97" s="7" t="s">
        <v>113</v>
      </c>
      <c r="K97" s="7" t="s">
        <v>196</v>
      </c>
      <c r="L97" s="1" t="s">
        <v>114</v>
      </c>
    </row>
    <row r="98" spans="7:12" ht="19.5" hidden="1">
      <c r="G98" s="46" t="str">
        <f t="shared" si="2"/>
        <v>44.2-エトキシエタノール (CAS:110-80-5)</v>
      </c>
      <c r="H98" s="64">
        <v>44</v>
      </c>
      <c r="I98" s="6">
        <v>44</v>
      </c>
      <c r="J98" s="7" t="s">
        <v>115</v>
      </c>
      <c r="K98" s="7" t="s">
        <v>197</v>
      </c>
      <c r="L98" s="1" t="s">
        <v>116</v>
      </c>
    </row>
    <row r="99" spans="7:12" ht="13.5" hidden="1">
      <c r="G99" s="46" t="str">
        <f t="shared" si="2"/>
        <v>45.三酸化クロム (CAS:1333-82-0)</v>
      </c>
      <c r="H99" s="64">
        <v>45</v>
      </c>
      <c r="I99" s="6">
        <v>45</v>
      </c>
      <c r="J99" s="7" t="s">
        <v>117</v>
      </c>
      <c r="K99" s="7" t="s">
        <v>198</v>
      </c>
      <c r="L99" s="1" t="s">
        <v>118</v>
      </c>
    </row>
    <row r="100" spans="7:12" ht="115.5" hidden="1" thickBot="1">
      <c r="G100" s="46" t="str">
        <f t="shared" si="2"/>
        <v>46.三酸化クロムおよびそのオリゴマーから生成される酸。下記を含む：
  ・クロム酸
  ・ニクロム酸 （重クロム酸）
  ・クロム酸、ニクロム酸のオリゴマー (CAS:
7738-94-5,
13530-68-2,
-)</v>
      </c>
      <c r="H100" s="64">
        <v>46</v>
      </c>
      <c r="I100" s="6">
        <v>46</v>
      </c>
      <c r="J100" s="9" t="s">
        <v>119</v>
      </c>
      <c r="K100" s="9" t="s">
        <v>199</v>
      </c>
      <c r="L100" s="2" t="s">
        <v>120</v>
      </c>
    </row>
    <row r="101" spans="7:12" ht="48" hidden="1">
      <c r="G101" s="46" t="str">
        <f t="shared" si="2"/>
        <v>47.２－エトキシエチル＝アセタート
(酢酸2-エトキシエチル) (CAS:111-15-9)</v>
      </c>
      <c r="H101" s="64">
        <v>47</v>
      </c>
      <c r="I101" s="4">
        <v>47</v>
      </c>
      <c r="J101" s="7" t="s">
        <v>122</v>
      </c>
      <c r="K101" s="7" t="s">
        <v>200</v>
      </c>
      <c r="L101" s="11" t="s">
        <v>123</v>
      </c>
    </row>
    <row r="102" spans="7:12" ht="28.5" hidden="1">
      <c r="G102" s="46" t="str">
        <f t="shared" si="2"/>
        <v>48.クロム酸ストロンチウム
 (CAS:7789-06-2)</v>
      </c>
      <c r="H102" s="64">
        <v>48</v>
      </c>
      <c r="I102" s="4">
        <v>48</v>
      </c>
      <c r="J102" s="7" t="s">
        <v>124</v>
      </c>
      <c r="K102" s="7" t="s">
        <v>201</v>
      </c>
      <c r="L102" s="11" t="s">
        <v>125</v>
      </c>
    </row>
    <row r="103" spans="7:12" ht="78" hidden="1">
      <c r="G103" s="46" t="str">
        <f t="shared" si="2"/>
        <v>49.1,2-ベンゼンジカルボン酸、
炭素数7～11の分岐および直鎖アルキルエステル類 (DHNUP) (CAS:68515-42-4)</v>
      </c>
      <c r="H103" s="64">
        <v>49</v>
      </c>
      <c r="I103" s="4">
        <v>49</v>
      </c>
      <c r="J103" s="7" t="s">
        <v>126</v>
      </c>
      <c r="K103" s="7" t="s">
        <v>202</v>
      </c>
      <c r="L103" s="11" t="s">
        <v>127</v>
      </c>
    </row>
    <row r="104" spans="7:12" ht="19.5" hidden="1">
      <c r="G104" s="46" t="str">
        <f t="shared" si="2"/>
        <v>50.ヒドラジン (CAS:302-01-2
7803-57-8)</v>
      </c>
      <c r="H104" s="64">
        <v>50</v>
      </c>
      <c r="I104" s="4">
        <v>50</v>
      </c>
      <c r="J104" s="7" t="s">
        <v>128</v>
      </c>
      <c r="K104" s="7" t="s">
        <v>203</v>
      </c>
      <c r="L104" s="11" t="s">
        <v>129</v>
      </c>
    </row>
    <row r="105" spans="7:12" ht="19.5" hidden="1">
      <c r="G105" s="46" t="str">
        <f t="shared" si="2"/>
        <v>51.1-メチル-2-ピロリドン (CAS:872-50-4)</v>
      </c>
      <c r="H105" s="64">
        <v>51</v>
      </c>
      <c r="I105" s="4">
        <v>51</v>
      </c>
      <c r="J105" s="7" t="s">
        <v>130</v>
      </c>
      <c r="K105" s="7" t="s">
        <v>204</v>
      </c>
      <c r="L105" s="11" t="s">
        <v>131</v>
      </c>
    </row>
    <row r="106" spans="7:12" ht="28.5" hidden="1">
      <c r="G106" s="46" t="str">
        <f t="shared" si="2"/>
        <v>52.１，２，３－トリクロロプロパン (CAS:96-18-4)</v>
      </c>
      <c r="H106" s="64">
        <v>52</v>
      </c>
      <c r="I106" s="4">
        <v>52</v>
      </c>
      <c r="J106" s="7" t="s">
        <v>132</v>
      </c>
      <c r="K106" s="7" t="s">
        <v>205</v>
      </c>
      <c r="L106" s="11" t="s">
        <v>133</v>
      </c>
    </row>
    <row r="107" spans="7:12" ht="107.25" hidden="1" thickBot="1">
      <c r="G107" s="46" t="str">
        <f t="shared" si="2"/>
        <v>53.1,2-ベンゼンジカルボン酸、
炭素数7の側鎖炭化水素を主成分とする
炭素数6～8のフタル酸エステル類 (DIHP) (CAS: 71888-89-6)</v>
      </c>
      <c r="H107" s="64">
        <v>53</v>
      </c>
      <c r="I107" s="8">
        <v>53</v>
      </c>
      <c r="J107" s="9" t="s">
        <v>134</v>
      </c>
      <c r="K107" s="9" t="s">
        <v>206</v>
      </c>
      <c r="L107" s="12" t="s">
        <v>135</v>
      </c>
    </row>
    <row r="108" ht="13.5" hidden="1"/>
    <row r="109" ht="13.5" hidden="1"/>
    <row r="110" ht="13.5" hidden="1"/>
  </sheetData>
  <sheetProtection password="CC92" sheet="1"/>
  <mergeCells count="45">
    <mergeCell ref="B1:F1"/>
    <mergeCell ref="C7:D7"/>
    <mergeCell ref="E7:G7"/>
    <mergeCell ref="C8:D8"/>
    <mergeCell ref="E8:G8"/>
    <mergeCell ref="C14:N14"/>
    <mergeCell ref="C10:D10"/>
    <mergeCell ref="E10:G10"/>
    <mergeCell ref="C11:D11"/>
    <mergeCell ref="E11:G11"/>
    <mergeCell ref="D44:E44"/>
    <mergeCell ref="D35:E35"/>
    <mergeCell ref="D36:E36"/>
    <mergeCell ref="D37:E37"/>
    <mergeCell ref="D38:E38"/>
    <mergeCell ref="D39:E39"/>
    <mergeCell ref="D40:E40"/>
    <mergeCell ref="D34:E34"/>
    <mergeCell ref="D41:E41"/>
    <mergeCell ref="D43:E43"/>
    <mergeCell ref="D29:E29"/>
    <mergeCell ref="D30:E30"/>
    <mergeCell ref="D31:E31"/>
    <mergeCell ref="D32:E32"/>
    <mergeCell ref="D33:E33"/>
    <mergeCell ref="D42:E42"/>
    <mergeCell ref="D25:E25"/>
    <mergeCell ref="D26:E26"/>
    <mergeCell ref="D27:E27"/>
    <mergeCell ref="D28:E28"/>
    <mergeCell ref="D22:E22"/>
    <mergeCell ref="D23:E23"/>
    <mergeCell ref="D24:E24"/>
    <mergeCell ref="F2:K2"/>
    <mergeCell ref="C5:D5"/>
    <mergeCell ref="C9:D9"/>
    <mergeCell ref="E9:G9"/>
    <mergeCell ref="E6:G6"/>
    <mergeCell ref="E5:G5"/>
    <mergeCell ref="D15:F15"/>
    <mergeCell ref="G15:K15"/>
    <mergeCell ref="K17:M17"/>
    <mergeCell ref="D19:E19"/>
    <mergeCell ref="D20:E20"/>
    <mergeCell ref="D21:E21"/>
  </mergeCells>
  <conditionalFormatting sqref="N20:N41 N43:N44">
    <cfRule type="cellIs" priority="2" dxfId="5" operator="greaterThan" stopIfTrue="1">
      <formula>0.1</formula>
    </cfRule>
  </conditionalFormatting>
  <conditionalFormatting sqref="N42">
    <cfRule type="cellIs" priority="1" dxfId="5" operator="greaterThan" stopIfTrue="1">
      <formula>0.1</formula>
    </cfRule>
  </conditionalFormatting>
  <hyperlinks>
    <hyperlink ref="G15" r:id="rId1" display="https://www.toshiba.co.jp/infrastructure/company/procure/data/svhc.pdf"/>
  </hyperlinks>
  <printOptions/>
  <pageMargins left="0.07874015748031496" right="0.07874015748031496" top="0.35433070866141736" bottom="0.31496062992125984" header="0.2362204724409449" footer="0.1968503937007874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zoomScale="80" zoomScaleNormal="80" zoomScalePageLayoutView="0" workbookViewId="0" topLeftCell="A1">
      <selection activeCell="F2" sqref="F2:K2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4.375" style="14" customWidth="1"/>
    <col min="5" max="5" width="12.50390625" style="14" customWidth="1"/>
    <col min="6" max="6" width="27.00390625" style="14" customWidth="1"/>
    <col min="7" max="7" width="29.25390625" style="14" customWidth="1"/>
    <col min="8" max="8" width="9.00390625" style="14" customWidth="1"/>
    <col min="9" max="9" width="7.50390625" style="14" customWidth="1"/>
    <col min="10" max="10" width="21.75390625" style="14" customWidth="1"/>
    <col min="11" max="11" width="9.00390625" style="14" customWidth="1"/>
    <col min="12" max="12" width="28.50390625" style="14" customWidth="1"/>
    <col min="13" max="13" width="13.50390625" style="14" customWidth="1"/>
    <col min="14" max="14" width="10.25390625" style="25" customWidth="1"/>
    <col min="15" max="15" width="1.25" style="14" customWidth="1"/>
    <col min="16" max="16384" width="9.00390625" style="14" customWidth="1"/>
  </cols>
  <sheetData>
    <row r="1" spans="2:13" ht="16.5" customHeight="1" thickBot="1">
      <c r="B1" s="105"/>
      <c r="C1" s="105"/>
      <c r="D1" s="105"/>
      <c r="E1" s="105"/>
      <c r="F1" s="105"/>
      <c r="M1" s="13" t="s">
        <v>275</v>
      </c>
    </row>
    <row r="2" spans="2:13" ht="24" customHeight="1" thickBot="1">
      <c r="B2" s="31"/>
      <c r="F2" s="104" t="s">
        <v>266</v>
      </c>
      <c r="G2" s="118"/>
      <c r="H2" s="118"/>
      <c r="I2" s="118"/>
      <c r="J2" s="118"/>
      <c r="K2" s="118"/>
      <c r="L2" s="13" t="s">
        <v>212</v>
      </c>
      <c r="M2" s="32"/>
    </row>
    <row r="3" spans="2:9" ht="15" customHeight="1">
      <c r="B3" s="16" t="s">
        <v>139</v>
      </c>
      <c r="C3" s="74"/>
      <c r="D3" s="74"/>
      <c r="E3" s="74"/>
      <c r="F3" s="74"/>
      <c r="G3" s="74"/>
      <c r="H3" s="20"/>
      <c r="I3" s="20"/>
    </row>
    <row r="4" spans="2:14" ht="4.5" customHeight="1" thickBot="1">
      <c r="B4" s="16"/>
      <c r="C4" s="74"/>
      <c r="D4" s="74"/>
      <c r="E4" s="74"/>
      <c r="F4" s="74"/>
      <c r="G4" s="74"/>
      <c r="H4" s="20"/>
      <c r="N4" s="14"/>
    </row>
    <row r="5" spans="3:14" ht="18" customHeight="1">
      <c r="C5" s="106" t="s">
        <v>143</v>
      </c>
      <c r="D5" s="107"/>
      <c r="E5" s="122" t="s">
        <v>258</v>
      </c>
      <c r="F5" s="123"/>
      <c r="G5" s="124"/>
      <c r="H5" s="21"/>
      <c r="N5" s="14"/>
    </row>
    <row r="6" spans="3:14" ht="24.75" customHeight="1">
      <c r="C6" s="77"/>
      <c r="D6" s="78" t="s">
        <v>142</v>
      </c>
      <c r="E6" s="136" t="s">
        <v>259</v>
      </c>
      <c r="F6" s="133"/>
      <c r="G6" s="134"/>
      <c r="H6" s="21"/>
      <c r="N6" s="14"/>
    </row>
    <row r="7" spans="3:14" ht="24.75" customHeight="1">
      <c r="C7" s="97" t="s">
        <v>144</v>
      </c>
      <c r="D7" s="98"/>
      <c r="E7" s="136" t="s">
        <v>260</v>
      </c>
      <c r="F7" s="133"/>
      <c r="G7" s="134"/>
      <c r="H7" s="21"/>
      <c r="N7" s="14"/>
    </row>
    <row r="8" spans="3:14" ht="24.75" customHeight="1">
      <c r="C8" s="97" t="s">
        <v>146</v>
      </c>
      <c r="D8" s="98"/>
      <c r="E8" s="132" t="s">
        <v>261</v>
      </c>
      <c r="F8" s="133"/>
      <c r="G8" s="134"/>
      <c r="H8" s="21"/>
      <c r="N8" s="14"/>
    </row>
    <row r="9" spans="3:14" ht="24.75" customHeight="1">
      <c r="C9" s="97" t="s">
        <v>140</v>
      </c>
      <c r="D9" s="98"/>
      <c r="E9" s="135" t="s">
        <v>262</v>
      </c>
      <c r="F9" s="133"/>
      <c r="G9" s="134"/>
      <c r="H9" s="22"/>
      <c r="N9" s="14"/>
    </row>
    <row r="10" spans="3:14" ht="24.75" customHeight="1">
      <c r="C10" s="97" t="s">
        <v>141</v>
      </c>
      <c r="D10" s="98"/>
      <c r="E10" s="136" t="s">
        <v>263</v>
      </c>
      <c r="F10" s="133"/>
      <c r="G10" s="134"/>
      <c r="H10" s="22"/>
      <c r="N10" s="14"/>
    </row>
    <row r="11" spans="3:14" ht="18" customHeight="1" thickBot="1">
      <c r="C11" s="102" t="s">
        <v>145</v>
      </c>
      <c r="D11" s="103"/>
      <c r="E11" s="131">
        <v>42068</v>
      </c>
      <c r="F11" s="129"/>
      <c r="G11" s="130"/>
      <c r="H11" s="22"/>
      <c r="N11" s="14"/>
    </row>
    <row r="12" ht="4.5" customHeight="1">
      <c r="G12" s="23"/>
    </row>
    <row r="13" spans="2:8" ht="15.75" customHeight="1">
      <c r="B13" s="29" t="s">
        <v>222</v>
      </c>
      <c r="H13" s="15"/>
    </row>
    <row r="14" spans="2:14" ht="30" customHeight="1">
      <c r="B14" s="29"/>
      <c r="C14" s="127" t="s">
        <v>253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1" ht="15.75" customHeight="1">
      <c r="B15" s="29"/>
      <c r="D15" s="108" t="s">
        <v>273</v>
      </c>
      <c r="E15" s="108"/>
      <c r="F15" s="108"/>
      <c r="G15" s="109" t="s">
        <v>274</v>
      </c>
      <c r="H15" s="109"/>
      <c r="I15" s="109"/>
      <c r="J15" s="109"/>
      <c r="K15" s="109"/>
    </row>
    <row r="16" spans="2:9" ht="15.75" customHeight="1">
      <c r="B16" s="29"/>
      <c r="C16" s="33" t="s">
        <v>254</v>
      </c>
      <c r="H16" s="15"/>
      <c r="I16" s="15"/>
    </row>
    <row r="17" spans="2:14" ht="24" customHeight="1">
      <c r="B17" s="29"/>
      <c r="C17" s="33"/>
      <c r="D17" s="14" t="s">
        <v>247</v>
      </c>
      <c r="H17" s="15"/>
      <c r="I17" s="34" t="s">
        <v>207</v>
      </c>
      <c r="K17" s="110" t="s">
        <v>224</v>
      </c>
      <c r="L17" s="111"/>
      <c r="M17" s="111"/>
      <c r="N17" s="10" t="s">
        <v>213</v>
      </c>
    </row>
    <row r="18" spans="2:8" ht="3" customHeight="1" thickBot="1">
      <c r="B18" s="29"/>
      <c r="H18" s="15"/>
    </row>
    <row r="19" spans="2:16" ht="33" customHeight="1" thickBot="1">
      <c r="B19" s="16"/>
      <c r="C19" s="35" t="s">
        <v>99</v>
      </c>
      <c r="D19" s="112" t="s">
        <v>148</v>
      </c>
      <c r="E19" s="113"/>
      <c r="F19" s="36" t="s">
        <v>270</v>
      </c>
      <c r="G19" s="36" t="s">
        <v>249</v>
      </c>
      <c r="H19" s="37" t="s">
        <v>209</v>
      </c>
      <c r="I19" s="38" t="s">
        <v>210</v>
      </c>
      <c r="J19" s="86" t="s">
        <v>264</v>
      </c>
      <c r="K19" s="67" t="s">
        <v>255</v>
      </c>
      <c r="L19" s="69" t="s">
        <v>256</v>
      </c>
      <c r="M19" s="39" t="s">
        <v>211</v>
      </c>
      <c r="N19" s="68" t="s">
        <v>223</v>
      </c>
      <c r="P19" s="25"/>
    </row>
    <row r="20" spans="3:16" ht="39" customHeight="1">
      <c r="C20" s="80">
        <v>1</v>
      </c>
      <c r="D20" s="116" t="s">
        <v>233</v>
      </c>
      <c r="E20" s="117"/>
      <c r="F20" s="80" t="s">
        <v>137</v>
      </c>
      <c r="G20" s="80" t="s">
        <v>268</v>
      </c>
      <c r="H20" s="87">
        <v>500</v>
      </c>
      <c r="I20" s="88">
        <v>14</v>
      </c>
      <c r="J20" s="85" t="s">
        <v>244</v>
      </c>
      <c r="K20" s="87">
        <v>160</v>
      </c>
      <c r="L20" s="80" t="s">
        <v>217</v>
      </c>
      <c r="M20" s="80"/>
      <c r="N20" s="82">
        <f aca="true" t="shared" si="0" ref="N20:N44">IF(ISNUMBER(K20/(H20*10)),K20/(H20*10),"")</f>
        <v>0.032</v>
      </c>
      <c r="O20" s="46"/>
      <c r="P20" s="25"/>
    </row>
    <row r="21" spans="3:16" ht="39" customHeight="1">
      <c r="C21" s="80"/>
      <c r="D21" s="116"/>
      <c r="E21" s="117"/>
      <c r="F21" s="80"/>
      <c r="G21" s="80" t="s">
        <v>214</v>
      </c>
      <c r="H21" s="87">
        <v>100</v>
      </c>
      <c r="I21" s="88">
        <v>14</v>
      </c>
      <c r="J21" s="85" t="s">
        <v>244</v>
      </c>
      <c r="K21" s="87">
        <v>150</v>
      </c>
      <c r="L21" s="80" t="s">
        <v>217</v>
      </c>
      <c r="M21" s="80"/>
      <c r="N21" s="83">
        <f t="shared" si="0"/>
        <v>0.15</v>
      </c>
      <c r="O21" s="46"/>
      <c r="P21" s="25"/>
    </row>
    <row r="22" spans="3:16" ht="39" customHeight="1">
      <c r="C22" s="80"/>
      <c r="D22" s="116"/>
      <c r="E22" s="117"/>
      <c r="F22" s="80"/>
      <c r="G22" s="80" t="s">
        <v>215</v>
      </c>
      <c r="H22" s="87">
        <v>80</v>
      </c>
      <c r="I22" s="88">
        <v>14</v>
      </c>
      <c r="J22" s="85" t="s">
        <v>225</v>
      </c>
      <c r="K22" s="87">
        <v>10</v>
      </c>
      <c r="L22" s="80" t="s">
        <v>217</v>
      </c>
      <c r="M22" s="80"/>
      <c r="N22" s="83">
        <f t="shared" si="0"/>
        <v>0.0125</v>
      </c>
      <c r="O22" s="46"/>
      <c r="P22" s="25"/>
    </row>
    <row r="23" spans="3:16" ht="39" customHeight="1">
      <c r="C23" s="80">
        <v>2</v>
      </c>
      <c r="D23" s="116" t="s">
        <v>218</v>
      </c>
      <c r="E23" s="117"/>
      <c r="F23" s="80" t="s">
        <v>138</v>
      </c>
      <c r="G23" s="80" t="s">
        <v>136</v>
      </c>
      <c r="H23" s="87">
        <v>400</v>
      </c>
      <c r="I23" s="88">
        <v>14</v>
      </c>
      <c r="J23" s="85" t="s">
        <v>244</v>
      </c>
      <c r="K23" s="87">
        <v>160</v>
      </c>
      <c r="L23" s="80" t="s">
        <v>217</v>
      </c>
      <c r="M23" s="80"/>
      <c r="N23" s="83">
        <f t="shared" si="0"/>
        <v>0.04</v>
      </c>
      <c r="O23" s="46"/>
      <c r="P23" s="25"/>
    </row>
    <row r="24" spans="3:16" ht="39" customHeight="1">
      <c r="C24" s="80"/>
      <c r="D24" s="116"/>
      <c r="E24" s="117"/>
      <c r="F24" s="80"/>
      <c r="G24" s="80" t="s">
        <v>216</v>
      </c>
      <c r="H24" s="87">
        <v>400</v>
      </c>
      <c r="I24" s="88">
        <v>14</v>
      </c>
      <c r="J24" s="85" t="s">
        <v>244</v>
      </c>
      <c r="K24" s="87">
        <v>20</v>
      </c>
      <c r="L24" s="80" t="s">
        <v>217</v>
      </c>
      <c r="M24" s="80"/>
      <c r="N24" s="83">
        <f t="shared" si="0"/>
        <v>0.005</v>
      </c>
      <c r="O24" s="46"/>
      <c r="P24" s="25"/>
    </row>
    <row r="25" spans="3:16" ht="39" customHeight="1">
      <c r="C25" s="80"/>
      <c r="D25" s="116"/>
      <c r="E25" s="117"/>
      <c r="F25" s="80"/>
      <c r="G25" s="80" t="s">
        <v>214</v>
      </c>
      <c r="H25" s="87">
        <v>100</v>
      </c>
      <c r="I25" s="88">
        <v>14</v>
      </c>
      <c r="J25" s="84" t="s">
        <v>245</v>
      </c>
      <c r="K25" s="87">
        <v>150</v>
      </c>
      <c r="L25" s="80" t="s">
        <v>217</v>
      </c>
      <c r="M25" s="80"/>
      <c r="N25" s="83">
        <f t="shared" si="0"/>
        <v>0.15</v>
      </c>
      <c r="O25" s="46"/>
      <c r="P25" s="25"/>
    </row>
    <row r="26" spans="3:16" ht="39" customHeight="1">
      <c r="C26" s="80"/>
      <c r="D26" s="116"/>
      <c r="E26" s="117"/>
      <c r="F26" s="80"/>
      <c r="G26" s="80" t="s">
        <v>216</v>
      </c>
      <c r="H26" s="87">
        <v>100</v>
      </c>
      <c r="I26" s="88">
        <v>14</v>
      </c>
      <c r="J26" s="85" t="s">
        <v>244</v>
      </c>
      <c r="K26" s="87">
        <v>20</v>
      </c>
      <c r="L26" s="80" t="s">
        <v>217</v>
      </c>
      <c r="M26" s="80"/>
      <c r="N26" s="83">
        <f t="shared" si="0"/>
        <v>0.02</v>
      </c>
      <c r="O26" s="46"/>
      <c r="P26" s="25"/>
    </row>
    <row r="27" spans="3:16" ht="16.5" customHeight="1">
      <c r="C27" s="47"/>
      <c r="D27" s="116"/>
      <c r="E27" s="117"/>
      <c r="F27" s="80"/>
      <c r="G27" s="49"/>
      <c r="H27" s="50"/>
      <c r="I27" s="51">
        <f aca="true" t="shared" si="1" ref="I27:I44">IF(J27="","",IF(VLOOKUP(J27,G$53:H$107,2,FALSE)="N","",VLOOKUP(J27,G$53:H$107,2,FALSE)))</f>
      </c>
      <c r="J27" s="42"/>
      <c r="K27" s="50" t="s">
        <v>100</v>
      </c>
      <c r="L27" s="49" t="s">
        <v>100</v>
      </c>
      <c r="M27" s="52"/>
      <c r="N27" s="83">
        <f t="shared" si="0"/>
      </c>
      <c r="O27" s="46"/>
      <c r="P27" s="25"/>
    </row>
    <row r="28" spans="3:16" ht="16.5" customHeight="1">
      <c r="C28" s="47"/>
      <c r="D28" s="116"/>
      <c r="E28" s="117"/>
      <c r="F28" s="80"/>
      <c r="G28" s="49"/>
      <c r="H28" s="50"/>
      <c r="I28" s="51">
        <f t="shared" si="1"/>
      </c>
      <c r="J28" s="42"/>
      <c r="K28" s="50" t="s">
        <v>100</v>
      </c>
      <c r="L28" s="49" t="s">
        <v>100</v>
      </c>
      <c r="M28" s="52"/>
      <c r="N28" s="53">
        <f t="shared" si="0"/>
      </c>
      <c r="O28" s="54"/>
      <c r="P28" s="25"/>
    </row>
    <row r="29" spans="3:16" ht="16.5" customHeight="1">
      <c r="C29" s="47"/>
      <c r="D29" s="116"/>
      <c r="E29" s="117"/>
      <c r="F29" s="80"/>
      <c r="G29" s="49"/>
      <c r="H29" s="50"/>
      <c r="I29" s="51">
        <f t="shared" si="1"/>
      </c>
      <c r="J29" s="42"/>
      <c r="K29" s="50" t="s">
        <v>100</v>
      </c>
      <c r="L29" s="49" t="s">
        <v>100</v>
      </c>
      <c r="M29" s="52"/>
      <c r="N29" s="53">
        <f t="shared" si="0"/>
      </c>
      <c r="O29" s="46"/>
      <c r="P29" s="25"/>
    </row>
    <row r="30" spans="3:16" ht="16.5" customHeight="1">
      <c r="C30" s="47"/>
      <c r="D30" s="116"/>
      <c r="E30" s="117"/>
      <c r="F30" s="80"/>
      <c r="G30" s="49"/>
      <c r="H30" s="50"/>
      <c r="I30" s="51">
        <f t="shared" si="1"/>
      </c>
      <c r="J30" s="42"/>
      <c r="K30" s="50" t="s">
        <v>100</v>
      </c>
      <c r="L30" s="49" t="s">
        <v>100</v>
      </c>
      <c r="M30" s="52"/>
      <c r="N30" s="53">
        <f t="shared" si="0"/>
      </c>
      <c r="O30" s="46"/>
      <c r="P30" s="25"/>
    </row>
    <row r="31" spans="3:16" ht="16.5" customHeight="1">
      <c r="C31" s="47"/>
      <c r="D31" s="116"/>
      <c r="E31" s="117"/>
      <c r="F31" s="80"/>
      <c r="G31" s="49"/>
      <c r="H31" s="50"/>
      <c r="I31" s="51">
        <f t="shared" si="1"/>
      </c>
      <c r="J31" s="42"/>
      <c r="K31" s="50" t="s">
        <v>100</v>
      </c>
      <c r="L31" s="49" t="s">
        <v>100</v>
      </c>
      <c r="M31" s="52"/>
      <c r="N31" s="53">
        <f t="shared" si="0"/>
      </c>
      <c r="O31" s="46"/>
      <c r="P31" s="25"/>
    </row>
    <row r="32" spans="3:16" ht="16.5" customHeight="1">
      <c r="C32" s="47"/>
      <c r="D32" s="116"/>
      <c r="E32" s="117"/>
      <c r="F32" s="80"/>
      <c r="G32" s="49"/>
      <c r="H32" s="50"/>
      <c r="I32" s="51">
        <f t="shared" si="1"/>
      </c>
      <c r="J32" s="42"/>
      <c r="K32" s="50" t="s">
        <v>100</v>
      </c>
      <c r="L32" s="49" t="s">
        <v>100</v>
      </c>
      <c r="M32" s="52"/>
      <c r="N32" s="53">
        <f t="shared" si="0"/>
      </c>
      <c r="O32" s="46"/>
      <c r="P32" s="25"/>
    </row>
    <row r="33" spans="3:16" ht="16.5" customHeight="1">
      <c r="C33" s="47"/>
      <c r="D33" s="116"/>
      <c r="E33" s="117"/>
      <c r="F33" s="80"/>
      <c r="G33" s="49"/>
      <c r="H33" s="50"/>
      <c r="I33" s="51">
        <f t="shared" si="1"/>
      </c>
      <c r="J33" s="42"/>
      <c r="K33" s="50" t="s">
        <v>100</v>
      </c>
      <c r="L33" s="49" t="s">
        <v>100</v>
      </c>
      <c r="M33" s="52"/>
      <c r="N33" s="53">
        <f t="shared" si="0"/>
      </c>
      <c r="O33" s="46"/>
      <c r="P33" s="25"/>
    </row>
    <row r="34" spans="3:14" ht="16.5" customHeight="1">
      <c r="C34" s="47"/>
      <c r="D34" s="116"/>
      <c r="E34" s="117"/>
      <c r="F34" s="80"/>
      <c r="G34" s="49"/>
      <c r="H34" s="50"/>
      <c r="I34" s="51">
        <f t="shared" si="1"/>
      </c>
      <c r="J34" s="42"/>
      <c r="K34" s="50" t="s">
        <v>100</v>
      </c>
      <c r="L34" s="49" t="s">
        <v>100</v>
      </c>
      <c r="M34" s="52"/>
      <c r="N34" s="53">
        <f t="shared" si="0"/>
      </c>
    </row>
    <row r="35" spans="3:14" ht="16.5" customHeight="1">
      <c r="C35" s="47"/>
      <c r="D35" s="116"/>
      <c r="E35" s="117"/>
      <c r="F35" s="80"/>
      <c r="G35" s="49"/>
      <c r="H35" s="50"/>
      <c r="I35" s="51">
        <f t="shared" si="1"/>
      </c>
      <c r="J35" s="42"/>
      <c r="K35" s="50" t="s">
        <v>100</v>
      </c>
      <c r="L35" s="49" t="s">
        <v>100</v>
      </c>
      <c r="M35" s="52"/>
      <c r="N35" s="53">
        <f t="shared" si="0"/>
      </c>
    </row>
    <row r="36" spans="3:14" ht="16.5" customHeight="1">
      <c r="C36" s="47"/>
      <c r="D36" s="116"/>
      <c r="E36" s="117"/>
      <c r="F36" s="80"/>
      <c r="G36" s="49"/>
      <c r="H36" s="50"/>
      <c r="I36" s="51">
        <f t="shared" si="1"/>
      </c>
      <c r="J36" s="42"/>
      <c r="K36" s="50" t="s">
        <v>100</v>
      </c>
      <c r="L36" s="49" t="s">
        <v>100</v>
      </c>
      <c r="M36" s="52"/>
      <c r="N36" s="53">
        <f t="shared" si="0"/>
      </c>
    </row>
    <row r="37" spans="3:14" ht="16.5" customHeight="1">
      <c r="C37" s="47"/>
      <c r="D37" s="116"/>
      <c r="E37" s="117"/>
      <c r="F37" s="80"/>
      <c r="G37" s="49"/>
      <c r="H37" s="50"/>
      <c r="I37" s="51">
        <f t="shared" si="1"/>
      </c>
      <c r="J37" s="42"/>
      <c r="K37" s="50" t="s">
        <v>100</v>
      </c>
      <c r="L37" s="49"/>
      <c r="M37" s="52"/>
      <c r="N37" s="53">
        <f t="shared" si="0"/>
      </c>
    </row>
    <row r="38" spans="3:14" ht="16.5" customHeight="1">
      <c r="C38" s="47"/>
      <c r="D38" s="116"/>
      <c r="E38" s="117"/>
      <c r="F38" s="80"/>
      <c r="G38" s="49"/>
      <c r="H38" s="50"/>
      <c r="I38" s="51">
        <f t="shared" si="1"/>
      </c>
      <c r="J38" s="42"/>
      <c r="K38" s="50" t="s">
        <v>100</v>
      </c>
      <c r="L38" s="49" t="s">
        <v>100</v>
      </c>
      <c r="M38" s="52"/>
      <c r="N38" s="53">
        <f t="shared" si="0"/>
      </c>
    </row>
    <row r="39" spans="3:14" ht="16.5" customHeight="1">
      <c r="C39" s="47"/>
      <c r="D39" s="116"/>
      <c r="E39" s="117"/>
      <c r="F39" s="80"/>
      <c r="G39" s="49"/>
      <c r="H39" s="50"/>
      <c r="I39" s="51">
        <f t="shared" si="1"/>
      </c>
      <c r="J39" s="42"/>
      <c r="K39" s="50" t="s">
        <v>100</v>
      </c>
      <c r="L39" s="49" t="s">
        <v>100</v>
      </c>
      <c r="M39" s="52"/>
      <c r="N39" s="53">
        <f t="shared" si="0"/>
      </c>
    </row>
    <row r="40" spans="3:14" ht="16.5" customHeight="1">
      <c r="C40" s="47"/>
      <c r="D40" s="116"/>
      <c r="E40" s="117"/>
      <c r="F40" s="80"/>
      <c r="G40" s="49"/>
      <c r="H40" s="50"/>
      <c r="I40" s="51">
        <f t="shared" si="1"/>
      </c>
      <c r="J40" s="42"/>
      <c r="K40" s="50" t="s">
        <v>100</v>
      </c>
      <c r="L40" s="49" t="s">
        <v>100</v>
      </c>
      <c r="M40" s="52"/>
      <c r="N40" s="53">
        <f t="shared" si="0"/>
      </c>
    </row>
    <row r="41" spans="3:14" ht="16.5" customHeight="1">
      <c r="C41" s="47"/>
      <c r="D41" s="116"/>
      <c r="E41" s="117"/>
      <c r="F41" s="91"/>
      <c r="G41" s="49"/>
      <c r="H41" s="50"/>
      <c r="I41" s="51">
        <f t="shared" si="1"/>
      </c>
      <c r="J41" s="42"/>
      <c r="K41" s="50" t="s">
        <v>100</v>
      </c>
      <c r="L41" s="49" t="s">
        <v>100</v>
      </c>
      <c r="M41" s="52"/>
      <c r="N41" s="53">
        <f t="shared" si="0"/>
      </c>
    </row>
    <row r="42" spans="3:14" ht="16.5" customHeight="1">
      <c r="C42" s="47"/>
      <c r="D42" s="116"/>
      <c r="E42" s="117"/>
      <c r="F42" s="80"/>
      <c r="G42" s="49"/>
      <c r="H42" s="50"/>
      <c r="I42" s="51">
        <f t="shared" si="1"/>
      </c>
      <c r="J42" s="42"/>
      <c r="K42" s="50" t="s">
        <v>100</v>
      </c>
      <c r="L42" s="49" t="s">
        <v>100</v>
      </c>
      <c r="M42" s="52"/>
      <c r="N42" s="53">
        <f t="shared" si="0"/>
      </c>
    </row>
    <row r="43" spans="3:14" ht="16.5" customHeight="1">
      <c r="C43" s="47"/>
      <c r="D43" s="116"/>
      <c r="E43" s="117"/>
      <c r="F43" s="80"/>
      <c r="G43" s="49"/>
      <c r="H43" s="50"/>
      <c r="I43" s="51">
        <f t="shared" si="1"/>
      </c>
      <c r="J43" s="42"/>
      <c r="K43" s="50" t="s">
        <v>100</v>
      </c>
      <c r="L43" s="49" t="s">
        <v>100</v>
      </c>
      <c r="M43" s="52"/>
      <c r="N43" s="53">
        <f t="shared" si="0"/>
      </c>
    </row>
    <row r="44" spans="3:14" ht="16.5" customHeight="1" thickBot="1">
      <c r="C44" s="55"/>
      <c r="D44" s="125"/>
      <c r="E44" s="126"/>
      <c r="F44" s="81"/>
      <c r="G44" s="57"/>
      <c r="H44" s="58"/>
      <c r="I44" s="59">
        <f t="shared" si="1"/>
      </c>
      <c r="J44" s="57" t="s">
        <v>100</v>
      </c>
      <c r="K44" s="58" t="s">
        <v>100</v>
      </c>
      <c r="L44" s="57" t="s">
        <v>100</v>
      </c>
      <c r="M44" s="60"/>
      <c r="N44" s="61">
        <f t="shared" si="0"/>
      </c>
    </row>
    <row r="45" spans="3:9" ht="22.5" customHeight="1" thickBot="1">
      <c r="C45" s="92">
        <v>1</v>
      </c>
      <c r="D45" s="14" t="s">
        <v>271</v>
      </c>
      <c r="I45" s="62">
        <f>IF(J45="","",IF(VLOOKUP(J45,G$53:H$68,2,FALSE)="N","",VLOOKUP(J45,G$53:H$68,2,FALSE)))</f>
      </c>
    </row>
    <row r="46" ht="13.5">
      <c r="I46" s="63">
        <f>IF(J46="","",IF(VLOOKUP(J46,G$53:H$68,2,FALSE)="N","",VLOOKUP(J46,G$53:H$68,2,FALSE)))</f>
      </c>
    </row>
    <row r="47" ht="13.5">
      <c r="I47" s="63">
        <f>IF(J47="","",IF(VLOOKUP(J47,G$53:H$68,2,FALSE)="N","",VLOOKUP(J47,G$53:H$68,2,FALSE)))</f>
      </c>
    </row>
    <row r="48" ht="13.5">
      <c r="I48" s="63">
        <f>IF(J48="","",IF(VLOOKUP(J48,G$53:H$68,2,FALSE)="N","",VLOOKUP(J48,G$53:H$68,2,FALSE)))</f>
      </c>
    </row>
    <row r="49" ht="14.25" customHeight="1" hidden="1">
      <c r="I49" s="63">
        <f>IF(J49="","",IF(VLOOKUP(J49,G$53:H$68,2,FALSE)="N","",VLOOKUP(J49,G$53:H$68,2,FALSE)))</f>
      </c>
    </row>
    <row r="50" ht="13.5" hidden="1">
      <c r="I50" s="27"/>
    </row>
    <row r="51" ht="13.5" hidden="1"/>
    <row r="52" ht="13.5" hidden="1"/>
    <row r="53" ht="13.5" hidden="1"/>
    <row r="54" spans="7:12" ht="19.5" hidden="1" thickBot="1">
      <c r="G54" s="46" t="s">
        <v>100</v>
      </c>
      <c r="H54" s="64" t="s">
        <v>101</v>
      </c>
      <c r="I54" s="65" t="s">
        <v>32</v>
      </c>
      <c r="J54" s="66" t="s">
        <v>152</v>
      </c>
      <c r="K54" s="66" t="s">
        <v>153</v>
      </c>
      <c r="L54" s="66" t="s">
        <v>33</v>
      </c>
    </row>
    <row r="55" spans="7:12" ht="13.5" hidden="1">
      <c r="G55" s="46" t="str">
        <f aca="true" t="shared" si="2" ref="G55:G86">CONCATENATE(I55,".",K55," (CAS:",L55,")")</f>
        <v>1.アントラセン (CAS:120-12-7)</v>
      </c>
      <c r="H55" s="64">
        <v>1</v>
      </c>
      <c r="I55" s="4">
        <v>1</v>
      </c>
      <c r="J55" s="5" t="s">
        <v>0</v>
      </c>
      <c r="K55" s="5" t="s">
        <v>154</v>
      </c>
      <c r="L55" s="3" t="s">
        <v>12</v>
      </c>
    </row>
    <row r="56" spans="7:12" ht="48" hidden="1">
      <c r="G56" s="46" t="str">
        <f t="shared" si="2"/>
        <v>2.４，４’－メチレンジアニリン （４，４’－ジアミノジフェニルメタン） (CAS:101-77-9)</v>
      </c>
      <c r="H56" s="64">
        <v>2</v>
      </c>
      <c r="I56" s="6">
        <v>2</v>
      </c>
      <c r="J56" s="7" t="s">
        <v>1</v>
      </c>
      <c r="K56" s="7" t="s">
        <v>155</v>
      </c>
      <c r="L56" s="1" t="s">
        <v>13</v>
      </c>
    </row>
    <row r="57" spans="7:12" ht="18.75" hidden="1">
      <c r="G57" s="46" t="str">
        <f t="shared" si="2"/>
        <v>3.フタル酸ジブチル（ＤＢＰ） (CAS:84-74-2)</v>
      </c>
      <c r="H57" s="64">
        <v>3</v>
      </c>
      <c r="I57" s="6">
        <v>3</v>
      </c>
      <c r="J57" s="7" t="s">
        <v>2</v>
      </c>
      <c r="K57" s="7" t="s">
        <v>156</v>
      </c>
      <c r="L57" s="1" t="s">
        <v>14</v>
      </c>
    </row>
    <row r="58" spans="7:12" ht="18.75" hidden="1">
      <c r="G58" s="46" t="str">
        <f t="shared" si="2"/>
        <v>4.二塩化コバルト (CAS:7646-79-9)</v>
      </c>
      <c r="H58" s="64">
        <v>4</v>
      </c>
      <c r="I58" s="6">
        <v>4</v>
      </c>
      <c r="J58" s="7" t="s">
        <v>3</v>
      </c>
      <c r="K58" s="7" t="s">
        <v>157</v>
      </c>
      <c r="L58" s="1" t="s">
        <v>15</v>
      </c>
    </row>
    <row r="59" spans="7:12" ht="13.5" hidden="1">
      <c r="G59" s="46" t="str">
        <f t="shared" si="2"/>
        <v>5.五酸化二ヒ素 (CAS:1303-28-2)</v>
      </c>
      <c r="H59" s="64">
        <v>5</v>
      </c>
      <c r="I59" s="6">
        <v>5</v>
      </c>
      <c r="J59" s="7" t="s">
        <v>4</v>
      </c>
      <c r="K59" s="7" t="s">
        <v>158</v>
      </c>
      <c r="L59" s="1" t="s">
        <v>16</v>
      </c>
    </row>
    <row r="60" spans="7:12" ht="13.5" hidden="1">
      <c r="G60" s="46" t="str">
        <f t="shared" si="2"/>
        <v>6.三酸化二ヒ素 (CAS:1327-53-3)</v>
      </c>
      <c r="H60" s="64">
        <v>6</v>
      </c>
      <c r="I60" s="6">
        <v>6</v>
      </c>
      <c r="J60" s="7" t="s">
        <v>5</v>
      </c>
      <c r="K60" s="7" t="s">
        <v>159</v>
      </c>
      <c r="L60" s="1" t="s">
        <v>17</v>
      </c>
    </row>
    <row r="61" spans="7:12" ht="48" hidden="1">
      <c r="G61" s="46" t="str">
        <f t="shared" si="2"/>
        <v>7.二クロム酸ナトリウム 二水和物、 無水 二クロム酸ナトリウム (CAS:7789-12-0,
10588-01-9)</v>
      </c>
      <c r="H61" s="64">
        <v>7</v>
      </c>
      <c r="I61" s="6">
        <v>7</v>
      </c>
      <c r="J61" s="7" t="s">
        <v>34</v>
      </c>
      <c r="K61" s="7" t="s">
        <v>160</v>
      </c>
      <c r="L61" s="1" t="s">
        <v>66</v>
      </c>
    </row>
    <row r="62" spans="7:12" ht="57" hidden="1">
      <c r="G62" s="46" t="str">
        <f t="shared" si="2"/>
        <v>8.２，４，６－トリニトロ－５－ｔ－ブチル－１，３－キシレン（ムスクキシレン）  (CAS:81-15-2)</v>
      </c>
      <c r="H62" s="64">
        <v>8</v>
      </c>
      <c r="I62" s="6">
        <v>8</v>
      </c>
      <c r="J62" s="7" t="s">
        <v>35</v>
      </c>
      <c r="K62" s="7" t="s">
        <v>161</v>
      </c>
      <c r="L62" s="1" t="s">
        <v>18</v>
      </c>
    </row>
    <row r="63" spans="7:12" ht="37.5" hidden="1">
      <c r="G63" s="46" t="str">
        <f t="shared" si="2"/>
        <v>9.フタル酸ビス（２－エチルヘキシル）（ＤＥＨＰ） (CAS:117-81-7)</v>
      </c>
      <c r="H63" s="64">
        <v>9</v>
      </c>
      <c r="I63" s="6">
        <v>9</v>
      </c>
      <c r="J63" s="7" t="s">
        <v>6</v>
      </c>
      <c r="K63" s="7" t="s">
        <v>162</v>
      </c>
      <c r="L63" s="1" t="s">
        <v>19</v>
      </c>
    </row>
    <row r="64" spans="7:12" ht="39.75" hidden="1">
      <c r="G64" s="46" t="str">
        <f t="shared" si="2"/>
        <v>10.ヘキサブロモシクロドデカン（ＨＢＣＤＤ） (CAS:25637-99-4, 3194-55-6
(134237-51-7, 134237-50-6, 134237-52-8))</v>
      </c>
      <c r="H64" s="64">
        <v>10</v>
      </c>
      <c r="I64" s="6">
        <v>10</v>
      </c>
      <c r="J64" s="7" t="s">
        <v>36</v>
      </c>
      <c r="K64" s="7" t="s">
        <v>163</v>
      </c>
      <c r="L64" s="1" t="s">
        <v>67</v>
      </c>
    </row>
    <row r="65" spans="7:12" ht="28.5" hidden="1">
      <c r="G65" s="46" t="str">
        <f t="shared" si="2"/>
        <v>11.短鎖型塩素化パラフィン（Ｃ１０－１３） (CAS:85535-84-8)</v>
      </c>
      <c r="H65" s="64">
        <v>11</v>
      </c>
      <c r="I65" s="6">
        <v>11</v>
      </c>
      <c r="J65" s="7" t="s">
        <v>7</v>
      </c>
      <c r="K65" s="7" t="s">
        <v>164</v>
      </c>
      <c r="L65" s="1" t="s">
        <v>37</v>
      </c>
    </row>
    <row r="66" spans="7:12" ht="28.5" hidden="1">
      <c r="G66" s="46" t="str">
        <f t="shared" si="2"/>
        <v>12.ビス（トリブチルスズ）＝オキシド (CAS:56-35-9)</v>
      </c>
      <c r="H66" s="64">
        <v>12</v>
      </c>
      <c r="I66" s="6">
        <v>12</v>
      </c>
      <c r="J66" s="7" t="s">
        <v>8</v>
      </c>
      <c r="K66" s="7" t="s">
        <v>165</v>
      </c>
      <c r="L66" s="1" t="s">
        <v>20</v>
      </c>
    </row>
    <row r="67" spans="7:12" ht="13.5" hidden="1">
      <c r="G67" s="46" t="str">
        <f t="shared" si="2"/>
        <v>13.ヒ酸鉛 (CAS:7784-40-9)</v>
      </c>
      <c r="H67" s="64">
        <v>13</v>
      </c>
      <c r="I67" s="6">
        <v>13</v>
      </c>
      <c r="J67" s="7" t="s">
        <v>9</v>
      </c>
      <c r="K67" s="7" t="s">
        <v>166</v>
      </c>
      <c r="L67" s="1" t="s">
        <v>21</v>
      </c>
    </row>
    <row r="68" spans="7:12" ht="28.5" hidden="1">
      <c r="G68" s="46" t="str">
        <f t="shared" si="2"/>
        <v>14.フタル酸ブチルベンジル（ＢＢＰ） (CAS:85-68-7)</v>
      </c>
      <c r="H68" s="64">
        <v>14</v>
      </c>
      <c r="I68" s="6">
        <v>14</v>
      </c>
      <c r="J68" s="7" t="s">
        <v>11</v>
      </c>
      <c r="K68" s="7" t="s">
        <v>167</v>
      </c>
      <c r="L68" s="1" t="s">
        <v>23</v>
      </c>
    </row>
    <row r="69" spans="7:12" ht="19.5" hidden="1" thickBot="1">
      <c r="G69" s="46" t="str">
        <f t="shared" si="2"/>
        <v>15.ヒ酸トリエチル (CAS:15606-95-8)</v>
      </c>
      <c r="H69" s="64">
        <v>15</v>
      </c>
      <c r="I69" s="8">
        <v>15</v>
      </c>
      <c r="J69" s="9" t="s">
        <v>10</v>
      </c>
      <c r="K69" s="9" t="s">
        <v>168</v>
      </c>
      <c r="L69" s="2" t="s">
        <v>22</v>
      </c>
    </row>
    <row r="70" spans="7:12" ht="19.5" hidden="1">
      <c r="G70" s="46" t="str">
        <f t="shared" si="2"/>
        <v>16.2,4-ジニトロトルエン (CAS:121-14-2)</v>
      </c>
      <c r="H70" s="64">
        <v>16</v>
      </c>
      <c r="I70" s="4">
        <v>16</v>
      </c>
      <c r="J70" s="5" t="s">
        <v>38</v>
      </c>
      <c r="K70" s="5" t="s">
        <v>169</v>
      </c>
      <c r="L70" s="3" t="s">
        <v>39</v>
      </c>
    </row>
    <row r="71" spans="7:12" ht="18.75" hidden="1">
      <c r="G71" s="46" t="str">
        <f t="shared" si="2"/>
        <v>17.アントラセン油 (CAS:90640-80-5)</v>
      </c>
      <c r="H71" s="64">
        <v>17</v>
      </c>
      <c r="I71" s="6">
        <v>17</v>
      </c>
      <c r="J71" s="7" t="s">
        <v>40</v>
      </c>
      <c r="K71" s="7" t="s">
        <v>170</v>
      </c>
      <c r="L71" s="1" t="s">
        <v>41</v>
      </c>
    </row>
    <row r="72" spans="7:12" ht="47.25" hidden="1">
      <c r="G72" s="46" t="str">
        <f t="shared" si="2"/>
        <v>18.アントラセン油、アントラセンペースト、アントラセン軽留分 (CAS:91995-17-4)</v>
      </c>
      <c r="H72" s="64">
        <v>18</v>
      </c>
      <c r="I72" s="6">
        <v>18</v>
      </c>
      <c r="J72" s="7" t="s">
        <v>42</v>
      </c>
      <c r="K72" s="7" t="s">
        <v>171</v>
      </c>
      <c r="L72" s="1" t="s">
        <v>43</v>
      </c>
    </row>
    <row r="73" spans="7:12" ht="47.25" hidden="1">
      <c r="G73" s="46" t="str">
        <f t="shared" si="2"/>
        <v>19.アントラセン油、アントラセンペースト、アントラセン留分 (CAS:91995-15-2)</v>
      </c>
      <c r="H73" s="64">
        <v>19</v>
      </c>
      <c r="I73" s="6">
        <v>19</v>
      </c>
      <c r="J73" s="7" t="s">
        <v>44</v>
      </c>
      <c r="K73" s="7" t="s">
        <v>172</v>
      </c>
      <c r="L73" s="1" t="s">
        <v>45</v>
      </c>
    </row>
    <row r="74" spans="7:12" ht="47.25" hidden="1">
      <c r="G74" s="46" t="str">
        <f t="shared" si="2"/>
        <v>20.アントラセン油、アントラセンペースト、アントラセン低温留分 (CAS:90640-82-7)</v>
      </c>
      <c r="H74" s="64">
        <v>20</v>
      </c>
      <c r="I74" s="6">
        <v>20</v>
      </c>
      <c r="J74" s="7" t="s">
        <v>46</v>
      </c>
      <c r="K74" s="7" t="s">
        <v>173</v>
      </c>
      <c r="L74" s="1" t="s">
        <v>47</v>
      </c>
    </row>
    <row r="75" spans="7:12" ht="28.5" hidden="1">
      <c r="G75" s="46" t="str">
        <f t="shared" si="2"/>
        <v>21.アントラセン油、アントラセンペースト (CAS:90640-81-6)</v>
      </c>
      <c r="H75" s="64">
        <v>21</v>
      </c>
      <c r="I75" s="6">
        <v>21</v>
      </c>
      <c r="J75" s="7" t="s">
        <v>48</v>
      </c>
      <c r="K75" s="7" t="s">
        <v>174</v>
      </c>
      <c r="L75" s="1" t="s">
        <v>49</v>
      </c>
    </row>
    <row r="76" spans="7:12" ht="28.5" hidden="1">
      <c r="G76" s="46" t="str">
        <f t="shared" si="2"/>
        <v>22.ジイソブチルフタレート(DIBP) (CAS:84-69-5)</v>
      </c>
      <c r="H76" s="64">
        <v>22</v>
      </c>
      <c r="I76" s="6">
        <v>22</v>
      </c>
      <c r="J76" s="7" t="s">
        <v>50</v>
      </c>
      <c r="K76" s="7" t="s">
        <v>175</v>
      </c>
      <c r="L76" s="1" t="s">
        <v>51</v>
      </c>
    </row>
    <row r="77" spans="7:12" ht="37.5" hidden="1">
      <c r="G77" s="46" t="str">
        <f t="shared" si="2"/>
        <v>23.アルミノシリケート、耐火性セラミック繊維 (CAS:)</v>
      </c>
      <c r="H77" s="64">
        <v>23</v>
      </c>
      <c r="I77" s="6">
        <v>23</v>
      </c>
      <c r="J77" s="7" t="s">
        <v>52</v>
      </c>
      <c r="K77" s="7" t="s">
        <v>176</v>
      </c>
      <c r="L77" s="1"/>
    </row>
    <row r="78" spans="7:12" ht="47.25" hidden="1">
      <c r="G78" s="46" t="str">
        <f t="shared" si="2"/>
        <v>24.ジルコニアアルミノシリケート、耐火性セラミック繊維 (CAS:)</v>
      </c>
      <c r="H78" s="64">
        <v>24</v>
      </c>
      <c r="I78" s="6">
        <v>24</v>
      </c>
      <c r="J78" s="7" t="s">
        <v>53</v>
      </c>
      <c r="K78" s="7" t="s">
        <v>177</v>
      </c>
      <c r="L78" s="1"/>
    </row>
    <row r="79" spans="7:12" ht="13.5" hidden="1">
      <c r="G79" s="46" t="str">
        <f t="shared" si="2"/>
        <v>25.クロム酸鉛 (CAS:7758-97-6)</v>
      </c>
      <c r="H79" s="64">
        <v>25</v>
      </c>
      <c r="I79" s="6">
        <v>25</v>
      </c>
      <c r="J79" s="7" t="s">
        <v>54</v>
      </c>
      <c r="K79" s="7" t="s">
        <v>178</v>
      </c>
      <c r="L79" s="1" t="s">
        <v>55</v>
      </c>
    </row>
    <row r="80" spans="7:12" ht="57.75" hidden="1">
      <c r="G80" s="46" t="str">
        <f t="shared" si="2"/>
        <v>26.硫酸モリブデン酸クロム酸鉛（モリブデン赤、C.I.ピグメントレッド104） (CAS:12656-85-8)</v>
      </c>
      <c r="H80" s="64">
        <v>26</v>
      </c>
      <c r="I80" s="6">
        <v>26</v>
      </c>
      <c r="J80" s="7" t="s">
        <v>56</v>
      </c>
      <c r="K80" s="7" t="s">
        <v>179</v>
      </c>
      <c r="L80" s="1" t="s">
        <v>57</v>
      </c>
    </row>
    <row r="81" spans="7:12" ht="29.25" hidden="1">
      <c r="G81" s="46" t="str">
        <f t="shared" si="2"/>
        <v>27.黄鉛（C.I.ピグメントイエロー34） (CAS:1344-37-2)</v>
      </c>
      <c r="H81" s="64">
        <v>27</v>
      </c>
      <c r="I81" s="6">
        <v>27</v>
      </c>
      <c r="J81" s="7" t="s">
        <v>58</v>
      </c>
      <c r="K81" s="7" t="s">
        <v>180</v>
      </c>
      <c r="L81" s="1" t="s">
        <v>59</v>
      </c>
    </row>
    <row r="82" spans="7:12" ht="13.5" hidden="1">
      <c r="G82" s="46" t="str">
        <f t="shared" si="2"/>
        <v>28.アクリルアミド (CAS:79-06-1)</v>
      </c>
      <c r="H82" s="64">
        <v>28</v>
      </c>
      <c r="I82" s="6">
        <v>28</v>
      </c>
      <c r="J82" s="7" t="s">
        <v>60</v>
      </c>
      <c r="K82" s="7" t="s">
        <v>181</v>
      </c>
      <c r="L82" s="1" t="s">
        <v>61</v>
      </c>
    </row>
    <row r="83" spans="7:12" ht="29.25" hidden="1">
      <c r="G83" s="46" t="str">
        <f t="shared" si="2"/>
        <v>29.リン酸トリス(2-クロロエチル) (CAS:115-96-8)</v>
      </c>
      <c r="H83" s="64">
        <v>29</v>
      </c>
      <c r="I83" s="6">
        <v>29</v>
      </c>
      <c r="J83" s="7" t="s">
        <v>62</v>
      </c>
      <c r="K83" s="7" t="s">
        <v>182</v>
      </c>
      <c r="L83" s="1" t="s">
        <v>63</v>
      </c>
    </row>
    <row r="84" spans="7:12" ht="19.5" hidden="1" thickBot="1">
      <c r="G84" s="46" t="str">
        <f t="shared" si="2"/>
        <v>30.高温コールタールピッチ (CAS:65996-93-2)</v>
      </c>
      <c r="H84" s="64">
        <v>30</v>
      </c>
      <c r="I84" s="8">
        <v>30</v>
      </c>
      <c r="J84" s="9" t="s">
        <v>64</v>
      </c>
      <c r="K84" s="9" t="s">
        <v>183</v>
      </c>
      <c r="L84" s="2" t="s">
        <v>65</v>
      </c>
    </row>
    <row r="85" spans="7:12" ht="28.5" hidden="1">
      <c r="G85" s="46" t="str">
        <f t="shared" si="2"/>
        <v>31.トリクロロエチレン、トリクレン (CAS: 79-01-6  )</v>
      </c>
      <c r="H85" s="64">
        <v>31</v>
      </c>
      <c r="I85" s="4">
        <v>31</v>
      </c>
      <c r="J85" s="5" t="s">
        <v>68</v>
      </c>
      <c r="K85" s="5" t="s">
        <v>184</v>
      </c>
      <c r="L85" s="3" t="s">
        <v>69</v>
      </c>
    </row>
    <row r="86" spans="7:12" ht="13.5" hidden="1">
      <c r="G86" s="46" t="str">
        <f t="shared" si="2"/>
        <v>32.ホウ酸 (CAS: 10043-35-3 11113-50-1  )</v>
      </c>
      <c r="H86" s="64">
        <v>32</v>
      </c>
      <c r="I86" s="6">
        <v>32</v>
      </c>
      <c r="J86" s="7" t="s">
        <v>70</v>
      </c>
      <c r="K86" s="7" t="s">
        <v>185</v>
      </c>
      <c r="L86" s="1" t="s">
        <v>71</v>
      </c>
    </row>
    <row r="87" spans="7:12" ht="75.75" hidden="1">
      <c r="G87" s="46" t="str">
        <f aca="true" t="shared" si="3" ref="G87:G107">CONCATENATE(I87,".",K87," (CAS:",L87,")")</f>
        <v>33.無水四ホウ酸二ナトリウム、四ホウ酸二ナトリウム五水和物、四ホウ酸二ナトリウム十水和物 (CAS: 1303-96-4 1330-43-4 12179-04-3  )</v>
      </c>
      <c r="H87" s="64">
        <v>33</v>
      </c>
      <c r="I87" s="6">
        <v>33</v>
      </c>
      <c r="J87" s="7" t="s">
        <v>72</v>
      </c>
      <c r="K87" s="7" t="s">
        <v>186</v>
      </c>
      <c r="L87" s="1" t="s">
        <v>104</v>
      </c>
    </row>
    <row r="88" spans="7:12" ht="19.5" hidden="1">
      <c r="G88" s="46" t="str">
        <f t="shared" si="3"/>
        <v>34.四ホウ酸二ナトリウム (CAS: 12267-73-1  )</v>
      </c>
      <c r="H88" s="64">
        <v>34</v>
      </c>
      <c r="I88" s="6">
        <v>34</v>
      </c>
      <c r="J88" s="7" t="s">
        <v>73</v>
      </c>
      <c r="K88" s="7" t="s">
        <v>187</v>
      </c>
      <c r="L88" s="1" t="s">
        <v>74</v>
      </c>
    </row>
    <row r="89" spans="7:12" ht="18.75" hidden="1">
      <c r="G89" s="46" t="str">
        <f t="shared" si="3"/>
        <v>35.クロム酸ナトリウム (CAS: 7775-11-3  )</v>
      </c>
      <c r="H89" s="64">
        <v>35</v>
      </c>
      <c r="I89" s="6">
        <v>35</v>
      </c>
      <c r="J89" s="7" t="s">
        <v>75</v>
      </c>
      <c r="K89" s="7" t="s">
        <v>188</v>
      </c>
      <c r="L89" s="1" t="s">
        <v>76</v>
      </c>
    </row>
    <row r="90" spans="7:12" ht="18.75" hidden="1">
      <c r="G90" s="46" t="str">
        <f t="shared" si="3"/>
        <v>36.クロム酸カリウム (CAS: 7789-00-6  )</v>
      </c>
      <c r="H90" s="64">
        <v>36</v>
      </c>
      <c r="I90" s="6">
        <v>36</v>
      </c>
      <c r="J90" s="7" t="s">
        <v>77</v>
      </c>
      <c r="K90" s="7" t="s">
        <v>189</v>
      </c>
      <c r="L90" s="1" t="s">
        <v>78</v>
      </c>
    </row>
    <row r="91" spans="7:12" ht="37.5" hidden="1">
      <c r="G91" s="46" t="str">
        <f t="shared" si="3"/>
        <v>37.二クロム酸アンモニウム、重クロム酸アンモニウム (CAS: 7789-09-5  )</v>
      </c>
      <c r="H91" s="64">
        <v>37</v>
      </c>
      <c r="I91" s="6">
        <v>37</v>
      </c>
      <c r="J91" s="7" t="s">
        <v>79</v>
      </c>
      <c r="K91" s="7" t="s">
        <v>190</v>
      </c>
      <c r="L91" s="1" t="s">
        <v>80</v>
      </c>
    </row>
    <row r="92" spans="7:12" ht="38.25" hidden="1" thickBot="1">
      <c r="G92" s="46" t="str">
        <f t="shared" si="3"/>
        <v>38.二クロム酸カリウム、重クロム酸カリウム (CAS: 7778-50-9  )</v>
      </c>
      <c r="H92" s="64">
        <v>38</v>
      </c>
      <c r="I92" s="8">
        <v>38</v>
      </c>
      <c r="J92" s="9" t="s">
        <v>81</v>
      </c>
      <c r="K92" s="9" t="s">
        <v>191</v>
      </c>
      <c r="L92" s="2" t="s">
        <v>82</v>
      </c>
    </row>
    <row r="93" spans="7:12" ht="19.5" hidden="1">
      <c r="G93" s="46" t="str">
        <f t="shared" si="3"/>
        <v>39.硫酸コバルト(II) (CAS:10124-43-3)</v>
      </c>
      <c r="H93" s="64">
        <v>39</v>
      </c>
      <c r="I93" s="4">
        <v>39</v>
      </c>
      <c r="J93" s="7" t="s">
        <v>83</v>
      </c>
      <c r="K93" s="7" t="s">
        <v>192</v>
      </c>
      <c r="L93" s="1" t="s">
        <v>84</v>
      </c>
    </row>
    <row r="94" spans="7:12" ht="19.5" hidden="1">
      <c r="G94" s="46" t="str">
        <f t="shared" si="3"/>
        <v>40.硝酸コバルト(II) (CAS:10141-05-6)</v>
      </c>
      <c r="H94" s="64">
        <v>40</v>
      </c>
      <c r="I94" s="6">
        <v>40</v>
      </c>
      <c r="J94" s="7" t="s">
        <v>85</v>
      </c>
      <c r="K94" s="7" t="s">
        <v>193</v>
      </c>
      <c r="L94" s="1" t="s">
        <v>86</v>
      </c>
    </row>
    <row r="95" spans="7:12" ht="19.5" hidden="1">
      <c r="G95" s="46" t="str">
        <f t="shared" si="3"/>
        <v>41.炭酸コバルト(II) (CAS:513-79-1)</v>
      </c>
      <c r="H95" s="64">
        <v>41</v>
      </c>
      <c r="I95" s="6">
        <v>41</v>
      </c>
      <c r="J95" s="7" t="s">
        <v>87</v>
      </c>
      <c r="K95" s="7" t="s">
        <v>194</v>
      </c>
      <c r="L95" s="1" t="s">
        <v>88</v>
      </c>
    </row>
    <row r="96" spans="7:12" ht="19.5" hidden="1">
      <c r="G96" s="46" t="str">
        <f t="shared" si="3"/>
        <v>42.酢酸コバルト(II) (CAS:71-48-7)</v>
      </c>
      <c r="H96" s="64">
        <v>42</v>
      </c>
      <c r="I96" s="6">
        <v>42</v>
      </c>
      <c r="J96" s="7" t="s">
        <v>89</v>
      </c>
      <c r="K96" s="7" t="s">
        <v>195</v>
      </c>
      <c r="L96" s="1" t="s">
        <v>90</v>
      </c>
    </row>
    <row r="97" spans="7:12" ht="19.5" hidden="1">
      <c r="G97" s="46" t="str">
        <f t="shared" si="3"/>
        <v>43.2-メトキシエタノール (CAS:109-86-4)</v>
      </c>
      <c r="H97" s="64">
        <v>43</v>
      </c>
      <c r="I97" s="6">
        <v>43</v>
      </c>
      <c r="J97" s="7" t="s">
        <v>91</v>
      </c>
      <c r="K97" s="7" t="s">
        <v>196</v>
      </c>
      <c r="L97" s="1" t="s">
        <v>92</v>
      </c>
    </row>
    <row r="98" spans="7:12" ht="19.5" hidden="1">
      <c r="G98" s="46" t="str">
        <f t="shared" si="3"/>
        <v>44.2-エトキシエタノール (CAS:110-80-5)</v>
      </c>
      <c r="H98" s="64">
        <v>44</v>
      </c>
      <c r="I98" s="6">
        <v>44</v>
      </c>
      <c r="J98" s="7" t="s">
        <v>93</v>
      </c>
      <c r="K98" s="7" t="s">
        <v>197</v>
      </c>
      <c r="L98" s="1" t="s">
        <v>94</v>
      </c>
    </row>
    <row r="99" spans="7:12" ht="13.5" hidden="1">
      <c r="G99" s="46" t="str">
        <f t="shared" si="3"/>
        <v>45.三酸化クロム (CAS:1333-82-0)</v>
      </c>
      <c r="H99" s="64">
        <v>45</v>
      </c>
      <c r="I99" s="6">
        <v>45</v>
      </c>
      <c r="J99" s="7" t="s">
        <v>95</v>
      </c>
      <c r="K99" s="7" t="s">
        <v>198</v>
      </c>
      <c r="L99" s="1" t="s">
        <v>96</v>
      </c>
    </row>
    <row r="100" spans="7:12" ht="115.5" hidden="1" thickBot="1">
      <c r="G100" s="46" t="str">
        <f t="shared" si="3"/>
        <v>46.三酸化クロムおよびそのオリゴマーから生成される酸。下記を含む：
  ・クロム酸
  ・ニクロム酸 （重クロム酸）
  ・クロム酸、ニクロム酸のオリゴマー (CAS:
7738-94-5,
13530-68-2,
-)</v>
      </c>
      <c r="H100" s="64">
        <v>46</v>
      </c>
      <c r="I100" s="6">
        <v>46</v>
      </c>
      <c r="J100" s="9" t="s">
        <v>97</v>
      </c>
      <c r="K100" s="9" t="s">
        <v>199</v>
      </c>
      <c r="L100" s="2" t="s">
        <v>98</v>
      </c>
    </row>
    <row r="101" spans="7:12" ht="48" hidden="1">
      <c r="G101" s="46" t="str">
        <f t="shared" si="3"/>
        <v>47.２－エトキシエチル＝アセタート
(酢酸2-エトキシエチル) (CAS:111-15-9)</v>
      </c>
      <c r="H101" s="64">
        <v>47</v>
      </c>
      <c r="I101" s="4">
        <v>47</v>
      </c>
      <c r="J101" s="7" t="s">
        <v>122</v>
      </c>
      <c r="K101" s="7" t="s">
        <v>200</v>
      </c>
      <c r="L101" s="11" t="s">
        <v>123</v>
      </c>
    </row>
    <row r="102" spans="7:12" ht="28.5" hidden="1">
      <c r="G102" s="46" t="str">
        <f t="shared" si="3"/>
        <v>48.クロム酸ストロンチウム
 (CAS:7789-06-2)</v>
      </c>
      <c r="H102" s="64">
        <v>48</v>
      </c>
      <c r="I102" s="4">
        <v>48</v>
      </c>
      <c r="J102" s="7" t="s">
        <v>124</v>
      </c>
      <c r="K102" s="7" t="s">
        <v>201</v>
      </c>
      <c r="L102" s="11" t="s">
        <v>125</v>
      </c>
    </row>
    <row r="103" spans="7:12" ht="78" hidden="1">
      <c r="G103" s="46" t="str">
        <f t="shared" si="3"/>
        <v>49.1,2-ベンゼンジカルボン酸、
炭素数7～11の分岐および直鎖アルキルエステル類 (DHNUP) (CAS:68515-42-4)</v>
      </c>
      <c r="H103" s="64">
        <v>49</v>
      </c>
      <c r="I103" s="4">
        <v>49</v>
      </c>
      <c r="J103" s="7" t="s">
        <v>126</v>
      </c>
      <c r="K103" s="7" t="s">
        <v>202</v>
      </c>
      <c r="L103" s="11" t="s">
        <v>127</v>
      </c>
    </row>
    <row r="104" spans="7:12" ht="19.5" hidden="1">
      <c r="G104" s="46" t="str">
        <f t="shared" si="3"/>
        <v>50.ヒドラジン (CAS:302-01-2
7803-57-8)</v>
      </c>
      <c r="H104" s="64">
        <v>50</v>
      </c>
      <c r="I104" s="4">
        <v>50</v>
      </c>
      <c r="J104" s="7" t="s">
        <v>128</v>
      </c>
      <c r="K104" s="7" t="s">
        <v>203</v>
      </c>
      <c r="L104" s="11" t="s">
        <v>129</v>
      </c>
    </row>
    <row r="105" spans="7:12" ht="19.5" hidden="1">
      <c r="G105" s="46" t="str">
        <f t="shared" si="3"/>
        <v>51.1-メチル-2-ピロリドン (CAS:872-50-4)</v>
      </c>
      <c r="H105" s="64">
        <v>51</v>
      </c>
      <c r="I105" s="4">
        <v>51</v>
      </c>
      <c r="J105" s="7" t="s">
        <v>130</v>
      </c>
      <c r="K105" s="7" t="s">
        <v>204</v>
      </c>
      <c r="L105" s="11" t="s">
        <v>131</v>
      </c>
    </row>
    <row r="106" spans="7:12" ht="28.5" hidden="1">
      <c r="G106" s="46" t="str">
        <f t="shared" si="3"/>
        <v>52.１，２，３－トリクロロプロパン (CAS:96-18-4)</v>
      </c>
      <c r="H106" s="64">
        <v>52</v>
      </c>
      <c r="I106" s="4">
        <v>52</v>
      </c>
      <c r="J106" s="7" t="s">
        <v>132</v>
      </c>
      <c r="K106" s="7" t="s">
        <v>205</v>
      </c>
      <c r="L106" s="11" t="s">
        <v>133</v>
      </c>
    </row>
    <row r="107" spans="7:12" ht="107.25" hidden="1" thickBot="1">
      <c r="G107" s="46" t="str">
        <f t="shared" si="3"/>
        <v>53.1,2-ベンゼンジカルボン酸、
炭素数7の側鎖炭化水素を主成分とする
炭素数6～8のフタル酸エステル類 (DIHP) (CAS: 71888-89-6)</v>
      </c>
      <c r="H107" s="64">
        <v>53</v>
      </c>
      <c r="I107" s="8">
        <v>53</v>
      </c>
      <c r="J107" s="9" t="s">
        <v>134</v>
      </c>
      <c r="K107" s="9" t="s">
        <v>206</v>
      </c>
      <c r="L107" s="12" t="s">
        <v>135</v>
      </c>
    </row>
    <row r="108" ht="13.5" hidden="1"/>
    <row r="109" ht="13.5" hidden="1"/>
    <row r="110" ht="13.5" hidden="1"/>
  </sheetData>
  <sheetProtection password="CC92" sheet="1"/>
  <mergeCells count="45">
    <mergeCell ref="B1:F1"/>
    <mergeCell ref="F2:K2"/>
    <mergeCell ref="C5:D5"/>
    <mergeCell ref="E5:G5"/>
    <mergeCell ref="E6:G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4:N14"/>
    <mergeCell ref="K17:M17"/>
    <mergeCell ref="D19:E19"/>
    <mergeCell ref="D15:F15"/>
    <mergeCell ref="G15:K15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1:E41"/>
  </mergeCells>
  <conditionalFormatting sqref="N27:N40 N42:N44">
    <cfRule type="cellIs" priority="3" dxfId="5" operator="greaterThan" stopIfTrue="1">
      <formula>0.1</formula>
    </cfRule>
  </conditionalFormatting>
  <conditionalFormatting sqref="N20:N26">
    <cfRule type="cellIs" priority="2" dxfId="5" operator="greaterThan" stopIfTrue="1">
      <formula>0.1</formula>
    </cfRule>
  </conditionalFormatting>
  <conditionalFormatting sqref="N41">
    <cfRule type="cellIs" priority="1" dxfId="5" operator="greaterThan" stopIfTrue="1">
      <formula>0.1</formula>
    </cfRule>
  </conditionalFormatting>
  <hyperlinks>
    <hyperlink ref="E9" r:id="rId1" display="shikaku@○○ss.co.jp"/>
    <hyperlink ref="G15" r:id="rId2" display="https://www.toshiba.co.jp/infrastructure/company/procure/data/svhc.pdf"/>
  </hyperlinks>
  <printOptions/>
  <pageMargins left="0.07874015748031496" right="0.07874015748031496" top="0.35433070866141736" bottom="0.31496062992125984" header="0.2362204724409449" footer="0.1968503937007874"/>
  <pageSetup horizontalDpi="600" verticalDpi="6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2015-04-10T00:26:37Z</dcterms:created>
  <dcterms:modified xsi:type="dcterms:W3CDTF">2024-03-13T04:55:12Z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